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8195" windowHeight="723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I12" i="1" l="1"/>
  <c r="AI11" i="1"/>
  <c r="AI10" i="1"/>
  <c r="AK10" i="1"/>
  <c r="AK9" i="1"/>
  <c r="AI9" i="1"/>
  <c r="AK8" i="1"/>
  <c r="AI8" i="1"/>
  <c r="AK7" i="1"/>
  <c r="AI7" i="1"/>
  <c r="AK6" i="1"/>
  <c r="AK5" i="1"/>
  <c r="AI6" i="1"/>
  <c r="AI5" i="1"/>
</calcChain>
</file>

<file path=xl/sharedStrings.xml><?xml version="1.0" encoding="utf-8"?>
<sst xmlns="http://schemas.openxmlformats.org/spreadsheetml/2006/main" count="69" uniqueCount="65">
  <si>
    <t>PRZEDSIĘWZIĘCIA</t>
  </si>
  <si>
    <t>PRZYPISANIE KRYTERIÓW DO PRZEDSIĘWZIĘĆ WRAZ Z MAKSYMALNĄ LICZBĄ PUNKTÓW</t>
  </si>
  <si>
    <t>MAX I MIN LICZBA PUNKTÓW</t>
  </si>
  <si>
    <t>4a dla premii/podejmowanie RiM</t>
  </si>
  <si>
    <t>6a-premia</t>
  </si>
  <si>
    <t>7a dla premii/podejmowanie RiM</t>
  </si>
  <si>
    <t>19a- premia/podejmowanie RiM</t>
  </si>
  <si>
    <t>24 a premia/podejmowanie RiM</t>
  </si>
  <si>
    <t>rozwijanie i in. max</t>
  </si>
  <si>
    <t>rozwijanie i in. min</t>
  </si>
  <si>
    <t>Premia/podejmowanie RiM max</t>
  </si>
  <si>
    <t>Premia/podejmowanie RiMmin</t>
  </si>
  <si>
    <t>Szkolenia nt. ochrony środowiska</t>
  </si>
  <si>
    <t>Szkolenia nt. zachowania specyfiki obszaru</t>
  </si>
  <si>
    <t xml:space="preserve">Przygotowanie wniosku </t>
  </si>
  <si>
    <t>Rozwijanie   oferty obszaru</t>
  </si>
  <si>
    <t>Rozwijanie oferty obszaru</t>
  </si>
  <si>
    <t>Innowacyjność  </t>
  </si>
  <si>
    <t xml:space="preserve">Wkład własny </t>
  </si>
  <si>
    <t xml:space="preserve">Wsparcie systemu Dolina Baryczy Poleca </t>
  </si>
  <si>
    <t xml:space="preserve">Racjonalność kosztów </t>
  </si>
  <si>
    <t xml:space="preserve">Analiza potrzeb </t>
  </si>
  <si>
    <t>Potencjał/struktura organizacyjnaNGO</t>
  </si>
  <si>
    <t xml:space="preserve">Przeciwdziałanie zmianom klimatu w inwestycjach </t>
  </si>
  <si>
    <t>Promocja obszaru</t>
  </si>
  <si>
    <t xml:space="preserve">Wsparcie oferty obszaru </t>
  </si>
  <si>
    <t>Komplementarność z realizowanymi projektami</t>
  </si>
  <si>
    <t xml:space="preserve">Obszar realizacji </t>
  </si>
  <si>
    <t xml:space="preserve">Wykorzystanie lokalnych zasobów  </t>
  </si>
  <si>
    <t xml:space="preserve">Tworzenie nowych miejsc pracy </t>
  </si>
  <si>
    <t xml:space="preserve">Defaworyzowani na rynku pracy </t>
  </si>
  <si>
    <t xml:space="preserve">Zaspokajanie potrzeb grup defaworyzowanych na rynku pracy </t>
  </si>
  <si>
    <t xml:space="preserve">Rozwijany zakres usług  </t>
  </si>
  <si>
    <t xml:space="preserve">Rybackość </t>
  </si>
  <si>
    <t>Potencjał turystyczny obszaru</t>
  </si>
  <si>
    <t>Przynależność do systemu Dolina Baryczy Poleca</t>
  </si>
  <si>
    <t xml:space="preserve">Działalność rozwijana  we współpracy z  samorządami lokalnymi </t>
  </si>
  <si>
    <t xml:space="preserve">Związek z obszarem </t>
  </si>
  <si>
    <t> Realizacja zbiorowego interesu</t>
  </si>
  <si>
    <t>1.1.1</t>
  </si>
  <si>
    <t>Zachowanie rybackiego potencjału obszaru.</t>
  </si>
  <si>
    <t>1.1.2</t>
  </si>
  <si>
    <t>Poprawa potencjału sprzedażowego przedsiębiorstw rybackich.</t>
  </si>
  <si>
    <t>1.2.1</t>
  </si>
  <si>
    <t>Wsparcie rybackiego charakteru obszaru.</t>
  </si>
  <si>
    <t>1.2.2</t>
  </si>
  <si>
    <t>Wsparcie usług i produktów lokalnych, przyczyniających się do zachowania specyfiki obszaru.</t>
  </si>
  <si>
    <t>1.2.3</t>
  </si>
  <si>
    <t>Wsparcie aktywności gospodarczej mieszkańców.</t>
  </si>
  <si>
    <t>2.1.2</t>
  </si>
  <si>
    <t>Tworzenie przestrzeni do podnoszenia kompetencji i organizacji atrakcyjnych form spędzania wolnego czasu.</t>
  </si>
  <si>
    <t>2.2.2</t>
  </si>
  <si>
    <t>Zachowanie, zwiększenie dostępności i atrakcyjności miejsc związanych ze specyfiką obszaru.</t>
  </si>
  <si>
    <t>2.2.3</t>
  </si>
  <si>
    <t>Wzmocnienie rybackiego potencjału obszaru poprzez  rozwój infrastruktury turystycznej i rekreacyjnej.</t>
  </si>
  <si>
    <r>
      <t> </t>
    </r>
    <r>
      <rPr>
        <sz val="10"/>
        <color theme="1"/>
        <rFont val="Calibri"/>
        <family val="2"/>
        <charset val="238"/>
        <scheme val="minor"/>
      </rPr>
      <t>Ujednolicono zgodnie z nazwą kryterium na s .12</t>
    </r>
  </si>
  <si>
    <r>
      <t> </t>
    </r>
    <r>
      <rPr>
        <sz val="10"/>
        <color theme="1"/>
        <rFont val="Calibri"/>
        <family val="2"/>
        <charset val="238"/>
        <scheme val="minor"/>
      </rPr>
      <t>Zgodnie z opisem rozszerzanie Kryterium</t>
    </r>
  </si>
  <si>
    <r>
      <t> </t>
    </r>
    <r>
      <rPr>
        <sz val="10"/>
        <color theme="1"/>
        <rFont val="Calibri"/>
        <family val="2"/>
        <charset val="238"/>
        <scheme val="minor"/>
      </rPr>
      <t>Zgodnie z opisem kryterium (s.44), dotyczy ono również przedsięwzięcia 1.1.2</t>
    </r>
  </si>
  <si>
    <r>
      <t> </t>
    </r>
    <r>
      <rPr>
        <sz val="10"/>
        <color theme="1"/>
        <rFont val="Calibri"/>
        <family val="2"/>
        <charset val="238"/>
        <scheme val="minor"/>
      </rPr>
      <t>Zgodnie z opisem kryterium (s.44), dotyczy ono również przedsięwzięcia 1.2.1</t>
    </r>
  </si>
  <si>
    <r>
      <t> </t>
    </r>
    <r>
      <rPr>
        <sz val="10"/>
        <color theme="1"/>
        <rFont val="Calibri"/>
        <family val="2"/>
        <charset val="238"/>
        <scheme val="minor"/>
      </rPr>
      <t>Zgodnie z opisem kryterium (s.42), dotyczy ono również przedsięwzięcia 2.1.2</t>
    </r>
  </si>
  <si>
    <r>
      <t> </t>
    </r>
    <r>
      <rPr>
        <sz val="10"/>
        <color theme="1"/>
        <rFont val="Calibri"/>
        <family val="2"/>
        <charset val="238"/>
        <scheme val="minor"/>
      </rPr>
      <t>Zgodnie z opisem kryterium (s. 42), dotyczy ono również przedsięwzięcia 2.2.2</t>
    </r>
  </si>
  <si>
    <r>
      <t> </t>
    </r>
    <r>
      <rPr>
        <sz val="10"/>
        <color theme="1"/>
        <rFont val="Calibri"/>
        <family val="2"/>
        <charset val="238"/>
        <scheme val="minor"/>
      </rPr>
      <t>zgodnie z opisem kryterium (s. 15), dotyczy ono również przedsięwzięcia 2.2.3</t>
    </r>
  </si>
  <si>
    <r>
      <t> </t>
    </r>
    <r>
      <rPr>
        <sz val="10"/>
        <color theme="1"/>
        <rFont val="Calibri"/>
        <family val="2"/>
        <charset val="238"/>
        <scheme val="minor"/>
      </rPr>
      <t>Zgodnie z opisem kryterium(s.42), dotyczy ono również przedsięwzięcia 2.2.3</t>
    </r>
  </si>
  <si>
    <r>
      <t> </t>
    </r>
    <r>
      <rPr>
        <sz val="10"/>
        <color theme="1"/>
        <rFont val="Calibri"/>
        <family val="2"/>
        <charset val="238"/>
        <scheme val="minor"/>
      </rPr>
      <t>wzrost sumy punktów ze względu na to, że kryterium Potencjał/struktura organizacyjna NGO (1 pkt) i kryterium Przynależność do Systemu DBpoleca  (2 pkt)dotyczą przedsięwzięcia 2.2.3</t>
    </r>
  </si>
  <si>
    <r>
      <t xml:space="preserve">Gotowość wniosku do realizacji </t>
    </r>
    <r>
      <rPr>
        <sz val="16"/>
        <color theme="1"/>
        <rFont val="Calibri"/>
        <family val="2"/>
        <charset val="238"/>
        <scheme val="minor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</si>
</sst>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5"/>
      <color rgb="FF000000"/>
      <name val="Calibri"/>
      <family val="2"/>
      <charset val="238"/>
      <scheme val="minor"/>
    </font>
    <font>
      <sz val="15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10" xfId="0" applyFont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 wrapText="1"/>
    </xf>
    <xf numFmtId="0" fontId="8" fillId="0" borderId="6" xfId="0" applyFont="1" applyBorder="1" applyAlignment="1">
      <alignment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10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9" fillId="0" borderId="0" xfId="0" applyFont="1"/>
    <xf numFmtId="0" fontId="8" fillId="0" borderId="6" xfId="0" applyFont="1" applyBorder="1" applyAlignment="1">
      <alignment vertical="center" textRotation="90" wrapText="1"/>
    </xf>
    <xf numFmtId="0" fontId="8" fillId="0" borderId="9" xfId="0" applyFont="1" applyBorder="1" applyAlignment="1">
      <alignment vertical="center" textRotation="90" wrapText="1"/>
    </xf>
    <xf numFmtId="0" fontId="8" fillId="0" borderId="5" xfId="0" applyFont="1" applyBorder="1" applyAlignment="1">
      <alignment vertical="center" textRotation="90" wrapText="1"/>
    </xf>
    <xf numFmtId="0" fontId="8" fillId="0" borderId="10" xfId="0" applyFont="1" applyBorder="1" applyAlignment="1">
      <alignment vertical="center" textRotation="90" wrapText="1"/>
    </xf>
    <xf numFmtId="0" fontId="8" fillId="2" borderId="6" xfId="0" applyFont="1" applyFill="1" applyBorder="1" applyAlignment="1">
      <alignment vertical="center" textRotation="90" wrapText="1"/>
    </xf>
    <xf numFmtId="1" fontId="6" fillId="0" borderId="6" xfId="0" applyNumberFormat="1" applyFont="1" applyBorder="1" applyAlignment="1">
      <alignment horizontal="right" vertical="center"/>
    </xf>
    <xf numFmtId="1" fontId="6" fillId="0" borderId="6" xfId="0" applyNumberFormat="1" applyFont="1" applyBorder="1" applyAlignment="1">
      <alignment horizontal="right" vertical="center" wrapText="1"/>
    </xf>
    <xf numFmtId="1" fontId="6" fillId="0" borderId="4" xfId="0" applyNumberFormat="1" applyFont="1" applyBorder="1" applyAlignment="1">
      <alignment horizontal="right" vertical="center"/>
    </xf>
    <xf numFmtId="1" fontId="6" fillId="0" borderId="7" xfId="0" applyNumberFormat="1" applyFont="1" applyBorder="1" applyAlignment="1">
      <alignment horizontal="right" vertical="center"/>
    </xf>
    <xf numFmtId="1" fontId="6" fillId="2" borderId="6" xfId="0" applyNumberFormat="1" applyFont="1" applyFill="1" applyBorder="1" applyAlignment="1">
      <alignment vertical="center"/>
    </xf>
    <xf numFmtId="1" fontId="6" fillId="6" borderId="6" xfId="0" applyNumberFormat="1" applyFont="1" applyFill="1" applyBorder="1" applyAlignment="1">
      <alignment horizontal="right" vertical="center" wrapText="1"/>
    </xf>
    <xf numFmtId="1" fontId="6" fillId="5" borderId="6" xfId="0" applyNumberFormat="1" applyFont="1" applyFill="1" applyBorder="1" applyAlignment="1">
      <alignment horizontal="right" vertical="center"/>
    </xf>
    <xf numFmtId="1" fontId="6" fillId="0" borderId="6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vertical="center"/>
    </xf>
    <xf numFmtId="1" fontId="6" fillId="0" borderId="9" xfId="0" applyNumberFormat="1" applyFont="1" applyBorder="1" applyAlignment="1">
      <alignment horizontal="right" vertical="center"/>
    </xf>
    <xf numFmtId="1" fontId="6" fillId="0" borderId="5" xfId="0" applyNumberFormat="1" applyFont="1" applyBorder="1" applyAlignment="1">
      <alignment horizontal="right" vertical="center"/>
    </xf>
    <xf numFmtId="1" fontId="6" fillId="0" borderId="10" xfId="0" applyNumberFormat="1" applyFont="1" applyBorder="1" applyAlignment="1">
      <alignment horizontal="right" vertical="center"/>
    </xf>
    <xf numFmtId="1" fontId="7" fillId="0" borderId="6" xfId="0" applyNumberFormat="1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"/>
  <sheetViews>
    <sheetView tabSelected="1" topLeftCell="A4" zoomScale="55" zoomScaleNormal="55" workbookViewId="0">
      <pane xSplit="2" ySplit="1" topLeftCell="G11" activePane="bottomRight" state="frozen"/>
      <selection activeCell="A4" sqref="A4"/>
      <selection pane="topRight" activeCell="C4" sqref="C4"/>
      <selection pane="bottomLeft" activeCell="A5" sqref="A5"/>
      <selection pane="bottomRight" activeCell="C5" sqref="C5:AH12"/>
    </sheetView>
  </sheetViews>
  <sheetFormatPr defaultRowHeight="15" x14ac:dyDescent="0.25"/>
  <cols>
    <col min="35" max="35" width="11.85546875" bestFit="1" customWidth="1"/>
  </cols>
  <sheetData>
    <row r="1" spans="1:38" x14ac:dyDescent="0.25">
      <c r="A1" s="25" t="s">
        <v>0</v>
      </c>
      <c r="B1" s="26"/>
      <c r="C1" s="25" t="s">
        <v>1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26"/>
      <c r="AI1" s="33" t="s">
        <v>2</v>
      </c>
      <c r="AJ1" s="34"/>
      <c r="AK1" s="34"/>
      <c r="AL1" s="35"/>
    </row>
    <row r="2" spans="1:38" ht="15.75" thickBot="1" x14ac:dyDescent="0.3">
      <c r="A2" s="27"/>
      <c r="B2" s="28"/>
      <c r="C2" s="29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0"/>
      <c r="AI2" s="36"/>
      <c r="AJ2" s="37"/>
      <c r="AK2" s="37"/>
      <c r="AL2" s="38"/>
    </row>
    <row r="3" spans="1:38" s="11" customFormat="1" ht="126.75" thickBot="1" x14ac:dyDescent="0.4">
      <c r="A3" s="27"/>
      <c r="B3" s="28"/>
      <c r="C3" s="5">
        <v>1</v>
      </c>
      <c r="D3" s="5">
        <v>2</v>
      </c>
      <c r="E3" s="5">
        <v>3</v>
      </c>
      <c r="F3" s="5">
        <v>4</v>
      </c>
      <c r="G3" s="6" t="s">
        <v>3</v>
      </c>
      <c r="H3" s="5">
        <v>5</v>
      </c>
      <c r="I3" s="5">
        <v>6</v>
      </c>
      <c r="J3" s="6" t="s">
        <v>4</v>
      </c>
      <c r="K3" s="5">
        <v>7</v>
      </c>
      <c r="L3" s="6" t="s">
        <v>5</v>
      </c>
      <c r="M3" s="5">
        <v>8</v>
      </c>
      <c r="N3" s="5">
        <v>9</v>
      </c>
      <c r="O3" s="5">
        <v>10</v>
      </c>
      <c r="P3" s="5">
        <v>11</v>
      </c>
      <c r="Q3" s="5">
        <v>12</v>
      </c>
      <c r="R3" s="5">
        <v>13</v>
      </c>
      <c r="S3" s="5">
        <v>14</v>
      </c>
      <c r="T3" s="5">
        <v>15</v>
      </c>
      <c r="U3" s="5">
        <v>16</v>
      </c>
      <c r="V3" s="5">
        <v>17</v>
      </c>
      <c r="W3" s="5">
        <v>18</v>
      </c>
      <c r="X3" s="5">
        <v>19</v>
      </c>
      <c r="Y3" s="6" t="s">
        <v>6</v>
      </c>
      <c r="Z3" s="5">
        <v>20</v>
      </c>
      <c r="AA3" s="5">
        <v>21</v>
      </c>
      <c r="AB3" s="5">
        <v>22</v>
      </c>
      <c r="AC3" s="5">
        <v>23</v>
      </c>
      <c r="AD3" s="5">
        <v>24</v>
      </c>
      <c r="AE3" s="6" t="s">
        <v>7</v>
      </c>
      <c r="AF3" s="7">
        <v>25</v>
      </c>
      <c r="AG3" s="8">
        <v>26</v>
      </c>
      <c r="AH3" s="9">
        <v>27</v>
      </c>
      <c r="AI3" s="10" t="s">
        <v>8</v>
      </c>
      <c r="AJ3" s="6" t="s">
        <v>9</v>
      </c>
      <c r="AK3" s="6" t="s">
        <v>10</v>
      </c>
      <c r="AL3" s="6" t="s">
        <v>11</v>
      </c>
    </row>
    <row r="4" spans="1:38" s="11" customFormat="1" ht="262.5" thickBot="1" x14ac:dyDescent="0.4">
      <c r="A4" s="29"/>
      <c r="B4" s="30"/>
      <c r="C4" s="12" t="s">
        <v>12</v>
      </c>
      <c r="D4" s="12" t="s">
        <v>13</v>
      </c>
      <c r="E4" s="12" t="s">
        <v>14</v>
      </c>
      <c r="F4" s="12" t="s">
        <v>15</v>
      </c>
      <c r="G4" s="12" t="s">
        <v>16</v>
      </c>
      <c r="H4" s="12" t="s">
        <v>17</v>
      </c>
      <c r="I4" s="12" t="s">
        <v>18</v>
      </c>
      <c r="J4" s="12" t="s">
        <v>18</v>
      </c>
      <c r="K4" s="12" t="s">
        <v>19</v>
      </c>
      <c r="L4" s="12" t="s">
        <v>19</v>
      </c>
      <c r="M4" s="12" t="s">
        <v>20</v>
      </c>
      <c r="N4" s="12" t="s">
        <v>64</v>
      </c>
      <c r="O4" s="12" t="s">
        <v>21</v>
      </c>
      <c r="P4" s="12" t="s">
        <v>22</v>
      </c>
      <c r="Q4" s="12" t="s">
        <v>23</v>
      </c>
      <c r="R4" s="12" t="s">
        <v>24</v>
      </c>
      <c r="S4" s="12" t="s">
        <v>25</v>
      </c>
      <c r="T4" s="12" t="s">
        <v>26</v>
      </c>
      <c r="U4" s="12" t="s">
        <v>27</v>
      </c>
      <c r="V4" s="12" t="s">
        <v>28</v>
      </c>
      <c r="W4" s="12" t="s">
        <v>29</v>
      </c>
      <c r="X4" s="12" t="s">
        <v>30</v>
      </c>
      <c r="Y4" s="12" t="s">
        <v>30</v>
      </c>
      <c r="Z4" s="12" t="s">
        <v>31</v>
      </c>
      <c r="AA4" s="12" t="s">
        <v>32</v>
      </c>
      <c r="AB4" s="12" t="s">
        <v>33</v>
      </c>
      <c r="AC4" s="12" t="s">
        <v>34</v>
      </c>
      <c r="AD4" s="12" t="s">
        <v>35</v>
      </c>
      <c r="AE4" s="12" t="s">
        <v>35</v>
      </c>
      <c r="AF4" s="13" t="s">
        <v>36</v>
      </c>
      <c r="AG4" s="14" t="s">
        <v>37</v>
      </c>
      <c r="AH4" s="15" t="s">
        <v>38</v>
      </c>
      <c r="AI4" s="16"/>
      <c r="AJ4" s="16"/>
      <c r="AK4" s="16"/>
      <c r="AL4" s="16"/>
    </row>
    <row r="5" spans="1:38" ht="72.75" thickBot="1" x14ac:dyDescent="0.3">
      <c r="A5" s="1" t="s">
        <v>39</v>
      </c>
      <c r="B5" s="2" t="s">
        <v>40</v>
      </c>
      <c r="C5" s="17">
        <v>1</v>
      </c>
      <c r="D5" s="17">
        <v>1</v>
      </c>
      <c r="E5" s="17">
        <v>2</v>
      </c>
      <c r="F5" s="17">
        <v>2</v>
      </c>
      <c r="G5" s="17">
        <v>0</v>
      </c>
      <c r="H5" s="17">
        <v>3</v>
      </c>
      <c r="I5" s="17">
        <v>3</v>
      </c>
      <c r="J5" s="39"/>
      <c r="K5" s="17">
        <v>3</v>
      </c>
      <c r="L5" s="17">
        <v>0</v>
      </c>
      <c r="M5" s="17">
        <v>3</v>
      </c>
      <c r="N5" s="17">
        <v>2</v>
      </c>
      <c r="O5" s="17">
        <v>0</v>
      </c>
      <c r="P5" s="17">
        <v>0</v>
      </c>
      <c r="Q5" s="17">
        <v>5</v>
      </c>
      <c r="R5" s="17">
        <v>1</v>
      </c>
      <c r="S5" s="17">
        <v>1</v>
      </c>
      <c r="T5" s="17">
        <v>2</v>
      </c>
      <c r="U5" s="17">
        <v>0</v>
      </c>
      <c r="V5" s="17">
        <v>2</v>
      </c>
      <c r="W5" s="17">
        <v>5</v>
      </c>
      <c r="X5" s="17">
        <v>0</v>
      </c>
      <c r="Y5" s="17">
        <v>2</v>
      </c>
      <c r="Z5" s="17">
        <v>2</v>
      </c>
      <c r="AA5" s="17">
        <v>2</v>
      </c>
      <c r="AB5" s="17">
        <v>4</v>
      </c>
      <c r="AC5" s="17">
        <v>2</v>
      </c>
      <c r="AD5" s="17">
        <v>2</v>
      </c>
      <c r="AE5" s="17">
        <v>0</v>
      </c>
      <c r="AF5" s="40">
        <v>0</v>
      </c>
      <c r="AG5" s="41">
        <v>1</v>
      </c>
      <c r="AH5" s="42">
        <v>2</v>
      </c>
      <c r="AI5" s="22">
        <f>SUM(C5,D5,E5,F5,H5,I5,K5,M5,N5,Q5,R5,S5,T5,V5,W5,Z5,AA5,AB5,AC5,AD5,AG5,AH5)</f>
        <v>51</v>
      </c>
      <c r="AJ5" s="17">
        <v>5</v>
      </c>
      <c r="AK5" s="24">
        <f>SUM(C5,D5,E5,G5,H5,H5,L5,M5,N5,Q5,R5,S5,T5,V5,W5,Y5,Z5,AA5,AB5,AC5,AE5,AG5,AH5)</f>
        <v>46</v>
      </c>
      <c r="AL5" s="17">
        <v>5</v>
      </c>
    </row>
    <row r="6" spans="1:38" ht="84.75" thickBot="1" x14ac:dyDescent="0.3">
      <c r="A6" s="1" t="s">
        <v>41</v>
      </c>
      <c r="B6" s="2" t="s">
        <v>42</v>
      </c>
      <c r="C6" s="17">
        <v>1</v>
      </c>
      <c r="D6" s="17">
        <v>1</v>
      </c>
      <c r="E6" s="17">
        <v>2</v>
      </c>
      <c r="F6" s="17">
        <v>2</v>
      </c>
      <c r="G6" s="17">
        <v>0</v>
      </c>
      <c r="H6" s="17">
        <v>3</v>
      </c>
      <c r="I6" s="17">
        <v>3</v>
      </c>
      <c r="J6" s="39"/>
      <c r="K6" s="17">
        <v>3</v>
      </c>
      <c r="L6" s="17">
        <v>0</v>
      </c>
      <c r="M6" s="17">
        <v>3</v>
      </c>
      <c r="N6" s="17">
        <v>2</v>
      </c>
      <c r="O6" s="17">
        <v>0</v>
      </c>
      <c r="P6" s="17">
        <v>0</v>
      </c>
      <c r="Q6" s="17">
        <v>5</v>
      </c>
      <c r="R6" s="17">
        <v>1</v>
      </c>
      <c r="S6" s="17">
        <v>1</v>
      </c>
      <c r="T6" s="17">
        <v>2</v>
      </c>
      <c r="U6" s="17">
        <v>0</v>
      </c>
      <c r="V6" s="17">
        <v>2</v>
      </c>
      <c r="W6" s="17">
        <v>5</v>
      </c>
      <c r="X6" s="17">
        <v>0</v>
      </c>
      <c r="Y6" s="17">
        <v>2</v>
      </c>
      <c r="Z6" s="17">
        <v>2</v>
      </c>
      <c r="AA6" s="17">
        <v>2</v>
      </c>
      <c r="AB6" s="17">
        <v>4</v>
      </c>
      <c r="AC6" s="17">
        <v>2</v>
      </c>
      <c r="AD6" s="17">
        <v>2</v>
      </c>
      <c r="AE6" s="17">
        <v>0</v>
      </c>
      <c r="AF6" s="40">
        <v>1</v>
      </c>
      <c r="AG6" s="41">
        <v>1</v>
      </c>
      <c r="AH6" s="42">
        <v>0</v>
      </c>
      <c r="AI6" s="22">
        <f>SUM(C6,D6,E6,F6,H6,I6,K6,M6,N6,Q6,R6,S6,T6,V6,W6,Z6,AA6,AB6,AC6,AD6,AF6,AG6,)</f>
        <v>50</v>
      </c>
      <c r="AJ6" s="17">
        <v>5</v>
      </c>
      <c r="AK6" s="24">
        <f>SUM(C6,D6,E6,G6,H6,I6,L6,M6,N6,Q6,R6,S6,T6,V6,W6,Y6,Z6,AA6,AB6,AC6,AE6,AF6,AG6,)</f>
        <v>45</v>
      </c>
      <c r="AL6" s="17">
        <v>5</v>
      </c>
    </row>
    <row r="7" spans="1:38" ht="60.75" thickBot="1" x14ac:dyDescent="0.3">
      <c r="A7" s="1" t="s">
        <v>43</v>
      </c>
      <c r="B7" s="2" t="s">
        <v>44</v>
      </c>
      <c r="C7" s="17">
        <v>1</v>
      </c>
      <c r="D7" s="17">
        <v>1</v>
      </c>
      <c r="E7" s="17">
        <v>2</v>
      </c>
      <c r="F7" s="17">
        <v>2</v>
      </c>
      <c r="G7" s="17">
        <v>0</v>
      </c>
      <c r="H7" s="17">
        <v>3</v>
      </c>
      <c r="I7" s="17">
        <v>3</v>
      </c>
      <c r="J7" s="39"/>
      <c r="K7" s="17">
        <v>3</v>
      </c>
      <c r="L7" s="17">
        <v>0</v>
      </c>
      <c r="M7" s="17">
        <v>3</v>
      </c>
      <c r="N7" s="17">
        <v>2</v>
      </c>
      <c r="O7" s="17">
        <v>0</v>
      </c>
      <c r="P7" s="17">
        <v>0</v>
      </c>
      <c r="Q7" s="17">
        <v>5</v>
      </c>
      <c r="R7" s="17">
        <v>1</v>
      </c>
      <c r="S7" s="17">
        <v>1</v>
      </c>
      <c r="T7" s="17">
        <v>2</v>
      </c>
      <c r="U7" s="17">
        <v>0</v>
      </c>
      <c r="V7" s="17">
        <v>2</v>
      </c>
      <c r="W7" s="17">
        <v>5</v>
      </c>
      <c r="X7" s="17">
        <v>0</v>
      </c>
      <c r="Y7" s="17">
        <v>2</v>
      </c>
      <c r="Z7" s="17">
        <v>2</v>
      </c>
      <c r="AA7" s="17">
        <v>2</v>
      </c>
      <c r="AB7" s="17">
        <v>4</v>
      </c>
      <c r="AC7" s="17">
        <v>2</v>
      </c>
      <c r="AD7" s="17">
        <v>2</v>
      </c>
      <c r="AE7" s="17">
        <v>0</v>
      </c>
      <c r="AF7" s="40">
        <v>1</v>
      </c>
      <c r="AG7" s="41">
        <v>1</v>
      </c>
      <c r="AH7" s="42">
        <v>0</v>
      </c>
      <c r="AI7" s="18">
        <f>SUM(C7,D7,E7,F7,H7,I7,K7,M7,N7,Q7,R7,S7,T7,V7,W7,X7,Z7,AA7,AB7,AC7,AD7,AF7,AG7)</f>
        <v>50</v>
      </c>
      <c r="AJ7" s="17">
        <v>5</v>
      </c>
      <c r="AK7" s="17">
        <f>SUM(C7,D7,E7,G7,H7,I7,L7,M7,N7,Q7,R7,S7,T7,V7,W7,Y7,Z7,AA7,AB7,AC7,AE7,AF7,AG7)</f>
        <v>45</v>
      </c>
      <c r="AL7" s="17">
        <v>5</v>
      </c>
    </row>
    <row r="8" spans="1:38" ht="144.75" thickBot="1" x14ac:dyDescent="0.3">
      <c r="A8" s="1" t="s">
        <v>45</v>
      </c>
      <c r="B8" s="3" t="s">
        <v>46</v>
      </c>
      <c r="C8" s="17">
        <v>1</v>
      </c>
      <c r="D8" s="17">
        <v>1</v>
      </c>
      <c r="E8" s="17">
        <v>2</v>
      </c>
      <c r="F8" s="17">
        <v>2</v>
      </c>
      <c r="G8" s="17">
        <v>0</v>
      </c>
      <c r="H8" s="17">
        <v>3</v>
      </c>
      <c r="I8" s="17">
        <v>3</v>
      </c>
      <c r="J8" s="17">
        <v>0</v>
      </c>
      <c r="K8" s="17">
        <v>3</v>
      </c>
      <c r="L8" s="17">
        <v>0</v>
      </c>
      <c r="M8" s="17">
        <v>3</v>
      </c>
      <c r="N8" s="17">
        <v>2</v>
      </c>
      <c r="O8" s="17">
        <v>0</v>
      </c>
      <c r="P8" s="17">
        <v>0</v>
      </c>
      <c r="Q8" s="17">
        <v>5</v>
      </c>
      <c r="R8" s="17">
        <v>1</v>
      </c>
      <c r="S8" s="17">
        <v>1</v>
      </c>
      <c r="T8" s="17">
        <v>2</v>
      </c>
      <c r="U8" s="17">
        <v>0</v>
      </c>
      <c r="V8" s="17">
        <v>2</v>
      </c>
      <c r="W8" s="17">
        <v>5</v>
      </c>
      <c r="X8" s="17">
        <v>0</v>
      </c>
      <c r="Y8" s="17">
        <v>2</v>
      </c>
      <c r="Z8" s="17">
        <v>2</v>
      </c>
      <c r="AA8" s="17">
        <v>2</v>
      </c>
      <c r="AB8" s="17">
        <v>4</v>
      </c>
      <c r="AC8" s="17">
        <v>2</v>
      </c>
      <c r="AD8" s="17">
        <v>2</v>
      </c>
      <c r="AE8" s="17">
        <v>0</v>
      </c>
      <c r="AF8" s="40">
        <v>0</v>
      </c>
      <c r="AG8" s="41">
        <v>1</v>
      </c>
      <c r="AH8" s="42">
        <v>0</v>
      </c>
      <c r="AI8" s="18">
        <f>SUM(C8,D8,E8,F8,H8,I8,K8,M8,N8,Q8,R8,S8,T8,V8,W8,X8,Z8,AA8,AB8,AC8,AD8,AG8)</f>
        <v>49</v>
      </c>
      <c r="AJ8" s="17">
        <v>5</v>
      </c>
      <c r="AK8" s="17">
        <f>SUM(C8,D8,E8,G8,H8,J8,L8,M8,N8,Q8,R8,S8,T8,V8,W8,Y8,Z8,AA8,AB8,AC8,AE8,AG8)</f>
        <v>41</v>
      </c>
      <c r="AL8" s="17">
        <v>5</v>
      </c>
    </row>
    <row r="9" spans="1:38" ht="84.75" thickBot="1" x14ac:dyDescent="0.3">
      <c r="A9" s="1" t="s">
        <v>47</v>
      </c>
      <c r="B9" s="3" t="s">
        <v>48</v>
      </c>
      <c r="C9" s="17">
        <v>1</v>
      </c>
      <c r="D9" s="17">
        <v>1</v>
      </c>
      <c r="E9" s="17">
        <v>2</v>
      </c>
      <c r="F9" s="17">
        <v>2</v>
      </c>
      <c r="G9" s="17">
        <v>0</v>
      </c>
      <c r="H9" s="17">
        <v>3</v>
      </c>
      <c r="I9" s="17">
        <v>3</v>
      </c>
      <c r="J9" s="17">
        <v>0</v>
      </c>
      <c r="K9" s="17">
        <v>3</v>
      </c>
      <c r="L9" s="17">
        <v>0</v>
      </c>
      <c r="M9" s="17">
        <v>3</v>
      </c>
      <c r="N9" s="17">
        <v>2</v>
      </c>
      <c r="O9" s="17">
        <v>0</v>
      </c>
      <c r="P9" s="17">
        <v>0</v>
      </c>
      <c r="Q9" s="17">
        <v>5</v>
      </c>
      <c r="R9" s="17">
        <v>0</v>
      </c>
      <c r="S9" s="17">
        <v>1</v>
      </c>
      <c r="T9" s="17">
        <v>2</v>
      </c>
      <c r="U9" s="17">
        <v>0</v>
      </c>
      <c r="V9" s="17">
        <v>2</v>
      </c>
      <c r="W9" s="17">
        <v>5</v>
      </c>
      <c r="X9" s="17">
        <v>0</v>
      </c>
      <c r="Y9" s="17">
        <v>2</v>
      </c>
      <c r="Z9" s="17">
        <v>2</v>
      </c>
      <c r="AA9" s="17">
        <v>2</v>
      </c>
      <c r="AB9" s="17">
        <v>4</v>
      </c>
      <c r="AC9" s="43">
        <v>0</v>
      </c>
      <c r="AD9" s="17">
        <v>2</v>
      </c>
      <c r="AE9" s="17">
        <v>0</v>
      </c>
      <c r="AF9" s="40">
        <v>1</v>
      </c>
      <c r="AG9" s="41">
        <v>1</v>
      </c>
      <c r="AH9" s="42">
        <v>0</v>
      </c>
      <c r="AI9" s="18">
        <f>SUM(C9,D9,E9,F9,H9,I9,K9,M9,N9,Q9,S9,T9,V9,W9,Z9,AA9,AB9,AD9,AF9,AG9)</f>
        <v>47</v>
      </c>
      <c r="AJ9" s="19">
        <v>5</v>
      </c>
      <c r="AK9" s="23">
        <f>SUM(C9,D9,E9,G9,H9,J9,L9,M9,N9,Q9,S9,T9,V9,W9,Y9,Z9,AA9,AB9,AF9,AG9)</f>
        <v>39</v>
      </c>
      <c r="AL9" s="17">
        <v>5</v>
      </c>
    </row>
    <row r="10" spans="1:38" ht="168.75" thickBot="1" x14ac:dyDescent="0.3">
      <c r="A10" s="1" t="s">
        <v>49</v>
      </c>
      <c r="B10" s="3" t="s">
        <v>50</v>
      </c>
      <c r="C10" s="17">
        <v>1</v>
      </c>
      <c r="D10" s="17">
        <v>1</v>
      </c>
      <c r="E10" s="17">
        <v>1</v>
      </c>
      <c r="F10" s="17">
        <v>2</v>
      </c>
      <c r="G10" s="39"/>
      <c r="H10" s="17">
        <v>3</v>
      </c>
      <c r="I10" s="17">
        <v>3</v>
      </c>
      <c r="J10" s="39"/>
      <c r="K10" s="17">
        <v>3</v>
      </c>
      <c r="L10" s="39"/>
      <c r="M10" s="17">
        <v>3</v>
      </c>
      <c r="N10" s="17">
        <v>2</v>
      </c>
      <c r="O10" s="17">
        <v>1</v>
      </c>
      <c r="P10" s="17">
        <v>1</v>
      </c>
      <c r="Q10" s="17">
        <v>5</v>
      </c>
      <c r="R10" s="17">
        <v>1</v>
      </c>
      <c r="S10" s="17">
        <v>1</v>
      </c>
      <c r="T10" s="17">
        <v>2</v>
      </c>
      <c r="U10" s="17">
        <v>0</v>
      </c>
      <c r="V10" s="17">
        <v>2</v>
      </c>
      <c r="W10" s="17">
        <v>0</v>
      </c>
      <c r="X10" s="17">
        <v>0</v>
      </c>
      <c r="Y10" s="39"/>
      <c r="Z10" s="17">
        <v>0</v>
      </c>
      <c r="AA10" s="17">
        <v>0</v>
      </c>
      <c r="AB10" s="17">
        <v>0</v>
      </c>
      <c r="AC10" s="17">
        <v>2</v>
      </c>
      <c r="AD10" s="17">
        <v>2</v>
      </c>
      <c r="AE10" s="17">
        <v>0</v>
      </c>
      <c r="AF10" s="40">
        <v>1</v>
      </c>
      <c r="AG10" s="41">
        <v>1</v>
      </c>
      <c r="AH10" s="42">
        <v>0</v>
      </c>
      <c r="AI10" s="18">
        <f>SUM(C10,D10,E10,F10,H10,I10,K10,M10,N10,O10,P10,Q10,R10,S10,T10,V10,AC10,AD10,AF10,AG10)</f>
        <v>38</v>
      </c>
      <c r="AJ10" s="20">
        <v>5</v>
      </c>
      <c r="AK10" s="21">
        <f>SUM(C9,D9,E9,G9,H9,J9,L9,M9,N9,Q9,S9,T9,V9,W9,Y9,Z9,AA9,AB9,AD9,AF9,AG9)</f>
        <v>41</v>
      </c>
      <c r="AL10" s="21"/>
    </row>
    <row r="11" spans="1:38" ht="144.75" thickBot="1" x14ac:dyDescent="0.3">
      <c r="A11" s="1" t="s">
        <v>51</v>
      </c>
      <c r="B11" s="3" t="s">
        <v>52</v>
      </c>
      <c r="C11" s="17">
        <v>1</v>
      </c>
      <c r="D11" s="17">
        <v>1</v>
      </c>
      <c r="E11" s="17">
        <v>1</v>
      </c>
      <c r="F11" s="17">
        <v>2</v>
      </c>
      <c r="G11" s="39"/>
      <c r="H11" s="17">
        <v>3</v>
      </c>
      <c r="I11" s="17">
        <v>3</v>
      </c>
      <c r="J11" s="39"/>
      <c r="K11" s="17">
        <v>3</v>
      </c>
      <c r="L11" s="39"/>
      <c r="M11" s="17">
        <v>3</v>
      </c>
      <c r="N11" s="17">
        <v>2</v>
      </c>
      <c r="O11" s="17">
        <v>1</v>
      </c>
      <c r="P11" s="17">
        <v>1</v>
      </c>
      <c r="Q11" s="17">
        <v>5</v>
      </c>
      <c r="R11" s="17">
        <v>1</v>
      </c>
      <c r="S11" s="17">
        <v>1</v>
      </c>
      <c r="T11" s="17">
        <v>2</v>
      </c>
      <c r="U11" s="17">
        <v>1</v>
      </c>
      <c r="V11" s="17">
        <v>2</v>
      </c>
      <c r="W11" s="17">
        <v>0</v>
      </c>
      <c r="X11" s="17">
        <v>0</v>
      </c>
      <c r="Y11" s="39"/>
      <c r="Z11" s="17">
        <v>0</v>
      </c>
      <c r="AA11" s="17">
        <v>0</v>
      </c>
      <c r="AB11" s="17">
        <v>0</v>
      </c>
      <c r="AC11" s="17">
        <v>2</v>
      </c>
      <c r="AD11" s="17">
        <v>2</v>
      </c>
      <c r="AE11" s="17">
        <v>0</v>
      </c>
      <c r="AF11" s="40">
        <v>1</v>
      </c>
      <c r="AG11" s="41">
        <v>1</v>
      </c>
      <c r="AH11" s="42">
        <v>0</v>
      </c>
      <c r="AI11" s="18">
        <f>SUM(C11,D11,E11,F11,H11,I11,K11,M11,N11,O11,P11,Q11,R11,S11,T11,U11,V11,AC11,AD11,AF11,AG11)</f>
        <v>39</v>
      </c>
      <c r="AJ11" s="17">
        <v>5</v>
      </c>
      <c r="AK11" s="21"/>
      <c r="AL11" s="21"/>
    </row>
    <row r="12" spans="1:38" ht="168.75" thickBot="1" x14ac:dyDescent="0.3">
      <c r="A12" s="1" t="s">
        <v>53</v>
      </c>
      <c r="B12" s="2" t="s">
        <v>54</v>
      </c>
      <c r="C12" s="17">
        <v>1</v>
      </c>
      <c r="D12" s="17">
        <v>1</v>
      </c>
      <c r="E12" s="17">
        <v>1</v>
      </c>
      <c r="F12" s="17">
        <v>2</v>
      </c>
      <c r="G12" s="39"/>
      <c r="H12" s="17">
        <v>3</v>
      </c>
      <c r="I12" s="17">
        <v>3</v>
      </c>
      <c r="J12" s="39"/>
      <c r="K12" s="17">
        <v>3</v>
      </c>
      <c r="L12" s="39"/>
      <c r="M12" s="17">
        <v>3</v>
      </c>
      <c r="N12" s="17">
        <v>2</v>
      </c>
      <c r="O12" s="17">
        <v>1</v>
      </c>
      <c r="P12" s="17">
        <v>1</v>
      </c>
      <c r="Q12" s="17">
        <v>5</v>
      </c>
      <c r="R12" s="17">
        <v>1</v>
      </c>
      <c r="S12" s="17">
        <v>1</v>
      </c>
      <c r="T12" s="17">
        <v>2</v>
      </c>
      <c r="U12" s="17">
        <v>1</v>
      </c>
      <c r="V12" s="17">
        <v>2</v>
      </c>
      <c r="W12" s="17">
        <v>5</v>
      </c>
      <c r="X12" s="17">
        <v>0</v>
      </c>
      <c r="Y12" s="39"/>
      <c r="Z12" s="17">
        <v>2</v>
      </c>
      <c r="AA12" s="17">
        <v>0</v>
      </c>
      <c r="AB12" s="17">
        <v>0</v>
      </c>
      <c r="AC12" s="17">
        <v>2</v>
      </c>
      <c r="AD12" s="17">
        <v>2</v>
      </c>
      <c r="AE12" s="17">
        <v>0</v>
      </c>
      <c r="AF12" s="40">
        <v>1</v>
      </c>
      <c r="AG12" s="41">
        <v>1</v>
      </c>
      <c r="AH12" s="42">
        <v>2</v>
      </c>
      <c r="AI12" s="18">
        <f>SUM(C12,D12,E12,F12,H12,I12,K12,M12,N12,O12,P12,Q12,R12,S12,T12,U12,V12,W12,Z12,AC12,AD12,AF12,AG12,AH12)</f>
        <v>48</v>
      </c>
      <c r="AJ12" s="17">
        <v>5</v>
      </c>
      <c r="AK12" s="21"/>
      <c r="AL12" s="21"/>
    </row>
    <row r="13" spans="1:38" x14ac:dyDescent="0.25">
      <c r="A13" s="4" t="s">
        <v>55</v>
      </c>
    </row>
    <row r="14" spans="1:38" x14ac:dyDescent="0.25">
      <c r="A14" s="4" t="s">
        <v>56</v>
      </c>
    </row>
    <row r="15" spans="1:38" x14ac:dyDescent="0.25">
      <c r="A15" s="4" t="s">
        <v>57</v>
      </c>
    </row>
    <row r="16" spans="1:38" x14ac:dyDescent="0.25">
      <c r="A16" s="4" t="s">
        <v>58</v>
      </c>
    </row>
    <row r="17" spans="1:1" x14ac:dyDescent="0.25">
      <c r="A17" s="4" t="s">
        <v>59</v>
      </c>
    </row>
    <row r="18" spans="1:1" x14ac:dyDescent="0.25">
      <c r="A18" s="4" t="s">
        <v>60</v>
      </c>
    </row>
    <row r="19" spans="1:1" x14ac:dyDescent="0.25">
      <c r="A19" s="4" t="s">
        <v>61</v>
      </c>
    </row>
    <row r="20" spans="1:1" x14ac:dyDescent="0.25">
      <c r="A20" s="4" t="s">
        <v>62</v>
      </c>
    </row>
    <row r="21" spans="1:1" x14ac:dyDescent="0.25">
      <c r="A21" s="4" t="s">
        <v>63</v>
      </c>
    </row>
  </sheetData>
  <mergeCells count="3">
    <mergeCell ref="A1:B4"/>
    <mergeCell ref="C1:AH2"/>
    <mergeCell ref="AI1:A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esnazyk</dc:creator>
  <cp:lastModifiedBy>esnazyk</cp:lastModifiedBy>
  <dcterms:created xsi:type="dcterms:W3CDTF">2017-05-19T09:45:02Z</dcterms:created>
  <dcterms:modified xsi:type="dcterms:W3CDTF">2017-05-23T12:53:30Z</dcterms:modified>
</cp:coreProperties>
</file>