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snazyk\Desktop\EWELINA DELL do 2021-02\EWELINA\STOWARZYSZENIE\ZARZĄD\31. XXXI PZ_OB_2024-08-08\Zał. 4_UZ_XXXI-85-24_PROCEDURY GRANTOWE_DŚ_jednolity\"/>
    </mc:Choice>
  </mc:AlternateContent>
  <bookViews>
    <workbookView xWindow="0" yWindow="0" windowWidth="23040" windowHeight="8424" firstSheet="1" activeTab="1"/>
  </bookViews>
  <sheets>
    <sheet name="Zgodnoś z LSR" sheetId="1" state="hidden" r:id="rId1"/>
    <sheet name="Granty" sheetId="2" r:id="rId2"/>
  </sheets>
  <definedNames>
    <definedName name="_xlnm._FilterDatabase" localSheetId="1" hidden="1">Granty!$A$2:$M$65</definedName>
    <definedName name="_xlnm.Print_Area" localSheetId="1">Granty!$A$1:$I$71</definedName>
    <definedName name="_xlnm.Print_Titles" localSheetId="1">Granty!$2:$2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3" i="2" l="1"/>
  <c r="B52" i="2"/>
  <c r="B53" i="2" s="1"/>
  <c r="A52" i="2"/>
  <c r="M51" i="2"/>
  <c r="A50" i="2"/>
  <c r="A49" i="2"/>
  <c r="B48" i="2"/>
  <c r="B49" i="2" s="1"/>
  <c r="B50" i="2" s="1"/>
  <c r="A48" i="2"/>
  <c r="M47" i="2"/>
  <c r="A46" i="2"/>
  <c r="B45" i="2"/>
  <c r="B46" i="2" s="1"/>
  <c r="A45" i="2"/>
  <c r="M44" i="2"/>
  <c r="B43" i="2"/>
  <c r="A43" i="2"/>
  <c r="B42" i="2"/>
  <c r="A42" i="2"/>
  <c r="M41" i="2"/>
  <c r="B40" i="2"/>
  <c r="A40" i="2"/>
  <c r="B39" i="2"/>
  <c r="A39" i="2"/>
  <c r="M38" i="2"/>
  <c r="A37" i="2"/>
  <c r="B36" i="2"/>
  <c r="B37" i="2" s="1"/>
  <c r="A36" i="2"/>
  <c r="M35" i="2"/>
  <c r="B34" i="2"/>
  <c r="A34" i="2"/>
  <c r="B33" i="2"/>
  <c r="A33" i="2"/>
  <c r="M32" i="2"/>
  <c r="B31" i="2"/>
  <c r="A31" i="2"/>
  <c r="B30" i="2"/>
  <c r="A30" i="2"/>
  <c r="M29" i="2"/>
  <c r="B28" i="2"/>
  <c r="A28" i="2"/>
  <c r="B27" i="2"/>
  <c r="A27" i="2"/>
  <c r="M26" i="2"/>
  <c r="B25" i="2"/>
  <c r="A25" i="2"/>
  <c r="B24" i="2"/>
  <c r="A24" i="2"/>
  <c r="B23" i="2"/>
  <c r="A23" i="2"/>
  <c r="M22" i="2"/>
  <c r="B21" i="2"/>
  <c r="M20" i="2"/>
  <c r="B19" i="2"/>
  <c r="A19" i="2"/>
  <c r="M18" i="2"/>
  <c r="B17" i="2"/>
  <c r="A17" i="2"/>
  <c r="B16" i="2"/>
  <c r="A16" i="2"/>
  <c r="B15" i="2"/>
  <c r="A15" i="2"/>
  <c r="M14" i="2"/>
  <c r="A13" i="2"/>
  <c r="B12" i="2"/>
  <c r="B13" i="2" s="1"/>
  <c r="A12" i="2"/>
  <c r="M11" i="2"/>
  <c r="A10" i="2"/>
  <c r="B9" i="2"/>
  <c r="B10" i="2" s="1"/>
  <c r="A9" i="2"/>
  <c r="B8" i="2"/>
  <c r="A8" i="2"/>
  <c r="M7" i="2"/>
  <c r="B6" i="2"/>
  <c r="A6" i="2"/>
  <c r="M5" i="2"/>
  <c r="B4" i="2"/>
  <c r="A4" i="2"/>
  <c r="M3" i="2"/>
  <c r="E71" i="2" s="1"/>
  <c r="D71" i="2" s="1"/>
  <c r="E69" i="2" l="1"/>
  <c r="D69" i="2" s="1"/>
  <c r="E70" i="2"/>
  <c r="D70" i="2" s="1"/>
  <c r="M67" i="2"/>
</calcChain>
</file>

<file path=xl/sharedStrings.xml><?xml version="1.0" encoding="utf-8"?>
<sst xmlns="http://schemas.openxmlformats.org/spreadsheetml/2006/main" count="182" uniqueCount="143">
  <si>
    <t>Kryteria zgodności z LSR (kryteria dostępowe)</t>
  </si>
  <si>
    <t xml:space="preserve">Operacje/granty, które nie są zgodne z co najmniej jednym celem głównym i co najmniej jednym celem szczegółowym LSR przez osiąganie zaplanowanych w LSR i przypisanych do tych celów wskaźników, nie podlegają ocenie zgodności operacji z kryteriami wyboru. </t>
  </si>
  <si>
    <t>Lp.</t>
  </si>
  <si>
    <t>Kryterium</t>
  </si>
  <si>
    <t>Tak</t>
  </si>
  <si>
    <t>Nie</t>
  </si>
  <si>
    <t>1.</t>
  </si>
  <si>
    <t>Operacja/grant zakłada realizację co najmniej jednego celu ogólnego określonego w LSR wskazanego w naborze</t>
  </si>
  <si>
    <t xml:space="preserve">2. </t>
  </si>
  <si>
    <t>Operacja/grant zakłada realizację co najmniej jednego celu szczegółowego określonego w LSR wskazanego w naborze</t>
  </si>
  <si>
    <t xml:space="preserve">3. </t>
  </si>
  <si>
    <t>Operacja/grant zakłada osiągnięcie wskaźników monitoringu określonych w LSR wskazanych w naborze</t>
  </si>
  <si>
    <t>4.</t>
  </si>
  <si>
    <t>Operacja/grant wynika ze zdiagnozowanych potrzeb i jest odpowiedzią na główne i istotne problemy określone w LSR</t>
  </si>
  <si>
    <t>Uzasadnienie:</t>
  </si>
  <si>
    <t>Nr kryterium</t>
  </si>
  <si>
    <t>Nazwa kryterium</t>
  </si>
  <si>
    <t>Opis</t>
  </si>
  <si>
    <t>Punkty - opis</t>
  </si>
  <si>
    <t>Liczba punktów</t>
  </si>
  <si>
    <t>Propozycja sposobu weryfikacji kryterium</t>
  </si>
  <si>
    <t>Wykaz niezbędnych dokumentów ocenie Rady. Rada przyznaje punkty na podstawie:
informacji Wnioskodawcy zawartej w polu dot. zgodności z lokalnymi kryteriami wybory we wniosku.
Jeśli informacje nt. spełnienia kryteriów znajdują się w załącznikach bądź innych miejscach w dokumentacji, obowiązkiem Wnioskodawcy jest wskazanie, w którym miejscu się znajdują</t>
  </si>
  <si>
    <t>Przedsięwzięcie</t>
  </si>
  <si>
    <r>
      <t>Przedsięwzięcie</t>
    </r>
    <r>
      <rPr>
        <b/>
        <sz val="8"/>
        <color theme="0"/>
        <rFont val="Calibri"/>
        <family val="2"/>
        <charset val="238"/>
        <scheme val="minor"/>
      </rPr>
      <t xml:space="preserve"> WLKP</t>
    </r>
  </si>
  <si>
    <t>P.2.1</t>
  </si>
  <si>
    <t>P.2.2</t>
  </si>
  <si>
    <t>P.3.1</t>
  </si>
  <si>
    <t>max liczba punktów</t>
  </si>
  <si>
    <t>kategoria kryteriów:
j- jakościowe
p- zgodności z programem
s- specyficzne dla obszaru</t>
  </si>
  <si>
    <t>Szkolenia  z lokalnych kryteriów wyboru i warunków dostępu</t>
  </si>
  <si>
    <t xml:space="preserve">zaświadczenie uczestnictwa w szkoleniu </t>
  </si>
  <si>
    <t>Szkolenia bezpłatne, które organizuje LGD. Kryterium weryfikowane na podstawie  uczestnictwa w szkoleniu. Uczestnikiem szkolenia musi być osoba odpowiedzialna za osiągnięcie celów/realizację operacji. LGD sporządza rejestr uczestników i wydaje zaświadczenie uczestnictwa. Imienne zaświadczenie wydawane jest dla uczestnika szkolenia który musi być wpisany we wniosku jako wnioskodawca, pełnomocnik na podstawie pełnomocnictwa, osoba upoważniona do reprezentowania na podstawie dokumentów rejestrowych lub pisemnego upoważnienia jako osoba do kontaktu ws. procedowania wniosku.</t>
  </si>
  <si>
    <t>P.2.1
P.2.2</t>
  </si>
  <si>
    <t>P.2.1
P.2.2
P.3.1</t>
  </si>
  <si>
    <t xml:space="preserve">brak zaświadczenia </t>
  </si>
  <si>
    <t xml:space="preserve">    </t>
  </si>
  <si>
    <t xml:space="preserve">Przygotowanie wniosku </t>
  </si>
  <si>
    <t xml:space="preserve">nie uczestniczył w szkoleniu – brak zaświadczenia </t>
  </si>
  <si>
    <t>Racjonalność kosztów</t>
  </si>
  <si>
    <t>Racjonalność kosztów całkowitych związana jest z analizą uzasadnienia celowości (jest niezbędna do osiągnięcia celu) i racjonalności</t>
  </si>
  <si>
    <t>100% kosztów  jest uzasadnionych w stosunku do planowanych celów i co najmniej 80% kosztów posiada min. 2 oferty (lub uzasadniony ich brak) i/lub kosztorys dla  prac budowalnych</t>
  </si>
  <si>
    <t>100% kosztów  jest uzasadnionych w stosunku do planowanych celów</t>
  </si>
  <si>
    <t>brak uzasadnienia celowości kosztów</t>
  </si>
  <si>
    <t xml:space="preserve">Preferuje operacje najdalej zawansowane w uzyskanej dokumentacji </t>
  </si>
  <si>
    <t>dołączono wymagane pozwolenie na budowę i/lub zgłoszenie wraz z brakiem sprzeciwu lub decyzją administracyjną wskazującą, że nie jest wymagane zgłoszenie:
·    budowy i robót budowlanych niewymagających pozwolenia na budowę, i/lub 
·    zmiany sposobu użytkowania obiektu budowlanego lub jego części</t>
  </si>
  <si>
    <t xml:space="preserve">Do wniosku dołączone zostały dokumenty potwierdzające gotowość realizacji operacji – stosowne pozwolenia wynikające z Prawa Budowlanego.  </t>
  </si>
  <si>
    <t>Punkty są przyznawane za przedłożenie:
Decyzji administracyjnych wynikających ze specyfiki wniosku w zakresie Ustawy Prawo Budowlane i/lub  wniosków o ich wydanie.</t>
  </si>
  <si>
    <t>do wniosku dołączono wniosek o wydanie pozwolenia lub zgłoszenie budowy i robót budowlanych nie wymagających pozwolenia na budowę lub zgłoszenie zmiany sposobu użytkowania obiektu budowlanego lub jego części</t>
  </si>
  <si>
    <t xml:space="preserve">do wniosku nie dołączono pozwolenia lub zgłoszenia lub braku sprzeciwu do zgłoszenia </t>
  </si>
  <si>
    <t>Wkład własny</t>
  </si>
  <si>
    <t xml:space="preserve"> co najmniej 10 punktów procentowych </t>
  </si>
  <si>
    <t>Kryterium weryfikowane na podstawie, informacji zawartych  opisie operacji, budżecie wniosku.  
Wkład własny finansowy jest wyższy od wymaganego. 
Różnica punktów procentowych obliczana wg wzoru: 
A- (B/Cx100%)= P
A-  maksymalny poziom dofinansowania o jaki może ubiegać się Wnioskodawca wskazany w  dokumentacji konkursowej [%], 
B- wnioskowana kwota pomocy [zł], 
C- całkowite finansowe koszty kwalifikowalne[zł]</t>
  </si>
  <si>
    <t xml:space="preserve">co najmniej 5 punktów procentowych </t>
  </si>
  <si>
    <t xml:space="preserve">co najmniej 3 punktów procentowych </t>
  </si>
  <si>
    <t>wkład własny zgodny z LSR</t>
  </si>
  <si>
    <t>Analiza potrzeb</t>
  </si>
  <si>
    <t xml:space="preserve">analiza uzasadnia potrzebę realizacji operacji </t>
  </si>
  <si>
    <t xml:space="preserve">analiza nie uzasadnia potrzeby  realizacji operacji </t>
  </si>
  <si>
    <t>Liczba składanych wniosków</t>
  </si>
  <si>
    <t>Preferuje grantobiorców, którzy w naborze złożyli 1 wniosek</t>
  </si>
  <si>
    <t>grantobiorca złożył jeden wniosek w naborze</t>
  </si>
  <si>
    <t>LGD weryfikuje liczbę złożonych wniosków w ramach naboru</t>
  </si>
  <si>
    <t>grantobiorca złożył więcej niż jeden wniosek w naborze</t>
  </si>
  <si>
    <t xml:space="preserve">Potencjał/struktura organizacyjna grantobiorcy
</t>
  </si>
  <si>
    <t xml:space="preserve">Preferuje podmioty przygotowane do realizacji grantów </t>
  </si>
  <si>
    <t xml:space="preserve">Podmiot spełnia wszystkie warunki </t>
  </si>
  <si>
    <t>Podmiot spełnia co najmniej 2 warunki</t>
  </si>
  <si>
    <t>Podmiot spełnia 1 warunek</t>
  </si>
  <si>
    <t>Podmiot nie spełnia żadnego z warunków</t>
  </si>
  <si>
    <t>Edukacja na rzecz klimatu</t>
  </si>
  <si>
    <t>Weryfikacja na podstawie danych we wniosku, planu działań, zestawienia kosztów.</t>
  </si>
  <si>
    <t>Operacja przewiduje udział w zajęciach na poziomie min. 80% planowanych do realizacji zajęć lub 80% kosztów kwalifikowalnych związanych jest z działaniami na rzecz
przeciwdziałaniu zmianom klimatu</t>
  </si>
  <si>
    <t>Operacja nie przewiduje działań z zakresu ochrony środowiska i
przeciwdziałaniu zmianom klimatu</t>
  </si>
  <si>
    <t xml:space="preserve">Zaspokajanie potrzeb grup wymagających wsparcia </t>
  </si>
  <si>
    <t xml:space="preserve">Operacja zakłada udział min. 80% przedstawicieli osób z grup wymagających wsparcia </t>
  </si>
  <si>
    <t>Operacja zakłada udział min. 50% przedstawicieli osób z grup wymagających wsparcia</t>
  </si>
  <si>
    <t xml:space="preserve">Operacja nie zakłada udziału osób z grup wymagających wsparcia  </t>
  </si>
  <si>
    <t>Różnorodność oferty edukacyjnej</t>
  </si>
  <si>
    <t>Preferowane będą projekty realizowane na terenie różnych ośrodków edukacyjnych na terenie Doliny Baryczy, zróżnicowane tematycznie</t>
  </si>
  <si>
    <t>Działania operacji odbywają się na terenie różnych ośrodków edukacyjnych Doliny Baryczy, województwa  dolnośląskiego i wielkopolskiego oraz są zróżnicowane tematycznie</t>
  </si>
  <si>
    <t>Działania operacji odbywają się na terenie różnych ośrodków edukacyjnych Doliny Baryczy, województwa  dolnośląskiego lub wielkopolskiego oraz są zróżnicowane tematycznie</t>
  </si>
  <si>
    <t>Działania operacji nie odbywają się na ternie ośrodka edukacyjnego Doliny Baryczy</t>
  </si>
  <si>
    <t xml:space="preserve">Wsparcie oferty obszaru </t>
  </si>
  <si>
    <t xml:space="preserve">Preferuje podmioty aktywnie działające na rzecz obszaru lub tworzące ofertę obszaru </t>
  </si>
  <si>
    <t>Kryterium preferuje podmioty aktywnie tworzące ofertę  obszaru zarejestrowane na stronach LGD:
1. dnikarpia.barycz.pl- aktywność jest określana na podstawie organizacji wydarzenia w min. 2-óch edycjach Dni Karpia w okresie 3-ech  lat  łącznie z rokiem złożenia wniosku
2. sklep.barycz.pl- aktywność jest określana na podstawie prowadzenia stałej lub sezonowej  (min. 3 miesiące) sprzedaży produktów lub usług w ramach półki Wnioskodawcy,  liczone w okresie  2-óch  lat  poprzedzających  miesiąc złożenia wniosku
3. działaj.barycz.pl – opisane projekty i działania inicjatyw były/ są realizowane przez podmioty planowane do wsparcia w okresie 5-u  lat  łącznie z rokiem złożenia wniosku</t>
  </si>
  <si>
    <t>Punkty są przyznawane za przedłożenie do wniosku wydruków ze wskazanych w opisie kryterium stron internetowych</t>
  </si>
  <si>
    <t>podmiot nie jest zarejestrowany</t>
  </si>
  <si>
    <t>Uczestniczenie w Programie Edukacja dla Doliny Baryczy</t>
  </si>
  <si>
    <t>Preferuje podmioty / osoby uczestniczące w Programie Edukacja dla Doliny Baryczy</t>
  </si>
  <si>
    <t>Brak uczestnictwa w Programie  Edukacja dla Doliny Baryczy</t>
  </si>
  <si>
    <t>Partnerstwo i zasięg działań</t>
  </si>
  <si>
    <t>Przez planowanie ponadgminnej współpracy rozumie się wskazanie partnerów z co najmniej dwóch gmin z obszaru LGD i wykorzystanie istniejącej infrastruktury turystycznej sieciowych produktów turystycznych (szlaki kajakowy, rowerowy, piesze, konne, ścieżki przyrodnicze, Kolorowy Szlak Karpia, oferta gastronomiczna na bazie ryb),  zidentyfikowanych wg materiałów dostępnych na  www.dolinabaryczy.travel w zakładce Oferta turystyczna lub istniejących narzędzi udostępnienia audioprzewodników.</t>
  </si>
  <si>
    <t>Promocja obszaru</t>
  </si>
  <si>
    <t>Zaplanowano komunikację wirtualną i fizyczną</t>
  </si>
  <si>
    <t>Zaplanowano w kosztach narzędzia komunikacji:
1. wirtualnej w postaci:
stałej informacji za pośrednictwem strony  www, mediów społecznościowych Wnioskodawcy. Powiązanie oferty z ofertą obszaru Doliny Baryczy (komunikowanie logo, opisu obszaru, linkowanie do strony turystycznej obszaru www.dolinabarycz.travel) oraz udostępnienie oferty w aplikacji  Dolina Baryczy. 
2. fizycznej w postaci trwałych nośników informacji, np. mapy, tablice, plansze, publikacje (poza ulotkami), oklejenie pojazdu, uwzględniające logo Doliny Baryczy, mapę oraz podstawowe informacje o obszarze, np. Naj…. z Doliny Baryczy</t>
  </si>
  <si>
    <t xml:space="preserve">Punkty są przyznawane za przedłożenie projektu/koncepcji materiałów promocyjnych oraz innych dokumentów umożliwiających realizację planowanego zadnia (np. zgłoszenie) </t>
  </si>
  <si>
    <t>Zaplanowano komunikację wirtualną lub fizyczną</t>
  </si>
  <si>
    <t>Projekt nie przewiduje narzędzi promocyjnych obszaru Doliny Baryczy</t>
  </si>
  <si>
    <t>Wsparcie potencjału architektonicznego</t>
  </si>
  <si>
    <t>Koszty zachowania potencjału stanowią 100% w przypadku obiektów zabytkowych lub 80% w przypadku wykorzystania obiektów z katalogu</t>
  </si>
  <si>
    <t>Zachowanie lokalnego potencjału 
architektonicznego dotyczy wskazania kosztów wsparcia:
-obiektów zabytkowych (wpisanych do wykazu lub ewidencji zabytków lub wymagających opinii konserwatora  zabytków wraz z uzgodnieniami  planowanego zakresu) lub
- wykorzystania koncepcji całego obiektu z Katalogu Infrastruktury Architektonicznej dla Doliny Baryczy
- rozwiązań projektowych wykorzystujących lokalne tradycje architektoniczne zidentyfikowane w Katalogu Infrastruktury Architektonicznej dla Doliny Baryczy</t>
  </si>
  <si>
    <t>Punkty są przyznawane za przedłożenie dokumentacji potwierdzającej zabytkowość obiektu wraz z pozytywnym stanowiskiem  konserwatora i/lub dokumentacji projektowej potwierdzającej wykorzystanie Katalogu Infrastruktury Architektonicznej dla Doliny Baryczy</t>
  </si>
  <si>
    <t>Koszty zachowania potencjału stanowią 50% w przypadku obiektów zabytkowych lub 20% w przypadku wykorzystania obiektów z katalogu</t>
  </si>
  <si>
    <t>Koszty wykorzystania lokalnych tradycji architektonicznych stanowią 50%</t>
  </si>
  <si>
    <t>Nie zaplanowano kosztów wsparcia potencjału architektonicznego</t>
  </si>
  <si>
    <t>Wykorzystanie lokalnych potencjałów przyrodniczego i historyczno-kulturowego  </t>
  </si>
  <si>
    <t>realizacja projektu służy zachowaniu dwóch ze wskazanych potencjałów</t>
  </si>
  <si>
    <t>Zachowanie lokalnego  potencjału związane jest z zaplanowaniem min. 10% kosztów kwalifikowalnych służących wsparciu: 
- potencjału historyczno-kulturalnego:  tradycyjne zawody, w tym rybactwo (w zakresie utrzymania podstawowej działalności rybackiej), rękodzielnictwo; aktywność formacji artystycznych, których oferta upubliczniona jest na stronie dbpoleca.barycz.pl/usługi kulturalne, działających we współpracy z ośrodkami kultury (orkiestry, zespoły taneczne, zespoły ludowe);
- potencjału przyrodniczego (działania dla zabezpieczenia chronionych gatunków flory lub fauny lub działania na rzecz zachowania bioróżnorodności w zakresie stosowania gatunków rodzimych i przyjaznych zapylaczom wg katalogu dostępnego na stronie LGD).
Kryterium weryfikowane na podstawie opisu operacji i zakresu kosztów.</t>
  </si>
  <si>
    <t>realizacja projektu bazuje lub służy zachowaniu przynajmniej jednego ze wskazanych potencjałów</t>
  </si>
  <si>
    <t>realizacja projektu nie służy zachowaniu potencjału</t>
  </si>
  <si>
    <t>SUMA</t>
  </si>
  <si>
    <t>Minimalne i maksymalne wartości punktów w poszczególnych przedsięwzięciach</t>
  </si>
  <si>
    <t>Minimalna liczba punktów</t>
  </si>
  <si>
    <t>Maksymalna liczba punktów</t>
  </si>
  <si>
    <t>Preferuje zadania, których grantobiorca osobiście uczestniczył w szkoleniu z lokalnych kryteriów wyboru i warunków dostępu</t>
  </si>
  <si>
    <t>Preferuje zadania, których  grantobiorca osobiście uczestniczył w szkoleniu z przygotowania wniosku nt.: procedury wypełniania i złożenia wniosku oraz załączników</t>
  </si>
  <si>
    <t>Punkty są przyznawane za przedłożenie:
1. Zaświadczenie o uczestnictwie w szkoleniu
2. Dokumenty potwierdzające powiązanie uczestnika szkolenia z grantobiorcą w przypadku pełnomocnika lub osoby upoważnionej do kontaktu</t>
  </si>
  <si>
    <t>100% kosztów  jest uzasadnionych w stosunku do planowanych celów i 100% kosztów posiada min. 2 oferty (lub uzasadniony ich brak) i/lub kosztorys dla  prac budowalnych</t>
  </si>
  <si>
    <t>Kryterium obejmuje ocenę w zakresie celowości i racjonalności kosztów całkowitych</t>
  </si>
  <si>
    <t>Punkty są przyznawane za przedłożenie:
1. Kosztorys/komplet ofert
2. Zapytania ofertowe, umowy, dokumenty finansowe (faktury, dowody zapłaty, dowody montażu/instalacji/odbioru) potwierdzające poniesienie kosztów przed realizacją operacji wg  zasad obowiązujących w Programie
Uzasadnienie kosztów będzie weryfikowane na podstawie informacji zawartych we wniosku.</t>
  </si>
  <si>
    <t xml:space="preserve">Gotowość zadania do realizacji </t>
  </si>
  <si>
    <t xml:space="preserve">Preferowane będą zadania w których deklarowany  wkład własny jest większy od minimalnego wkładu wymaganego w LSR </t>
  </si>
  <si>
    <t>Preferuje operacie w ramach których przygotowana  została wiarygodna analiza potrzeb, uzasadniona została potrzeba społeczności lokalnej, wskazana została grupy odbiorców działań lub efektów będących rezultatem zadania</t>
  </si>
  <si>
    <t>Analiza potrzeb wykazuje  zapotrzebowanie na realizację danego projektu, w tym wykaz ostatecznych odbiorców np. szkół realizujących Program Edukacja dla Doliny Baryczy, świetlic wiejskich, organizacji lub grup mieszkańców. 
Przedstawiono w opisie zadania we wniosku o powierzenie grantu analiza potrzeb operacji określa zapotrzebowanie, grupy docelowe oraz  przyszłe zainteresowanie. Opis określa jak wyglądać będą możliwości korzystania z usług lub oferty.</t>
  </si>
  <si>
    <t>Punkty są przyznawane za spełnienie warunków:
1.Doświadczenie w realizacji projektów  na podstawie wykazu zrealizowanych projektów wraz z dokumentacją potwierdzającą zakres i charakter odpowiadający grantowi- należy przedłożyć kopie umów pomocy potwierdzających doświadczenie, a we wniosku o powierzenie grantu nalezy wskazać ich listę.
2. Przedstawione zostaną informacje na temat zaplecza organizacyjnego, tj.  wskazane zostały osoby wraz z zakresem zadań i kosztów zatrudnienia, jeśli możliwa jest w ramach programu ich kwalifikowalność. Dane takie zawarto we wniosku o powierzenie grantu.
3. Podmiot posiada konto grantobiorcy na edukacja.barycz.pl. Nalezy przedłożyć wydruk profilu grantobiorcy z serwisu edukacja.barycz.pl.</t>
  </si>
  <si>
    <t>Preferuje zadania, których grantobiorca zaplanował w znacznym zakresie udział w zajęciach zidentyfikowanych na stronie edukacja.barycz.pl lub działania na rzecz
przeciwdziałania zmianom klimatu</t>
  </si>
  <si>
    <t>Operacja przewiduje udział w zajęciach na poziomie 100% planowanych do realizacji zajęć lub 100% kosztów kwalifikowalnych związanych jest z działaniami na rzecz
przeciwdziałaniu zmianom klimatu</t>
  </si>
  <si>
    <t xml:space="preserve">Zadanie zakłada udział osób z grup wymagających wsparcia jako odbiorców końcowych działań  </t>
  </si>
  <si>
    <t>Operacja zakłada udział osób z grup wymagających wsparcia, tj. osób do 25 r.ż., pow. 60 r. ż oraz kobiet i zaplanowano sposób monitoringu udziału ww. osób. Wskazanie liczby  osób z grup wymagających wsparcia, które będą odbiorcami końcowymi działań powinno zostać umieszczone we wniosku o powierzenie grantu.</t>
  </si>
  <si>
    <t>Kryterium weryfikowane na podstawie opisu operacji harmonogramu działań oraz strony edukacja.barycz.pl. Grantobiorca winien we wniosku o powierzenie grantu wskazać w opisie działań, w której części Doliny Baryczy one się odbędą.
Należy dołączyć wydruki ofert zajęć ze strony edukacja.barycz.pl</t>
  </si>
  <si>
    <t>wnioskodawca jest zarejestrowany i aktywny na co najmniej dwóch stronach internetowych</t>
  </si>
  <si>
    <t>wnioskodawca jest zarejestrowany i aktywny na minimum jednej ze stron internetowych</t>
  </si>
  <si>
    <t>Grantobiorca  posiada doświadczenie i współpracuje z przedszkolami lub szkołami w zakresie organizacji i udostępnienia oferty edukacji pozaszkolnej z terenu Doliny Baryczy w ramach Programu Edukacja dla Doliny Baryczy</t>
  </si>
  <si>
    <t>Grantobiorca współpracuje z przedszkolami lub szkołami uczestniczącymi w Programie Edukacja dla Doliny Baryczy</t>
  </si>
  <si>
    <t>Weryfikacja informacji zawartych we wniosku danymi z raportów aktywności szkół i ośrodków z www.edukacja.barycz.pl. Aktywność określona jest na podstawie uczestnictwa w programie oraz  aktywności (raport wskazuje aktywność min. 1 raz w miesiącu w okresie min.  2-óch  lat  poprzedzających  miesiąc złożenia wniosku), które przygotowuje LGD.</t>
  </si>
  <si>
    <t>Preferowane będązadania o charakterze ponadgminnym, planowane we współpracy w oparciu o istniejącą infrastrukturę</t>
  </si>
  <si>
    <t xml:space="preserve">Zasięg zadania jest ponadgminny </t>
  </si>
  <si>
    <t xml:space="preserve">Zasięg zadania jest gminny </t>
  </si>
  <si>
    <t>Zadanie nie jest realizowana we współpracy i nie wykorzystuje istniejącej infrastruktury</t>
  </si>
  <si>
    <t xml:space="preserve">Preferuje zadania, które zakładają promocję  całego obszaru Doliny Baryczy </t>
  </si>
  <si>
    <t>Preferuje zadania, które zachowują  lokalny potencjał architektoniczny i przyczyniają się do czynnej ochrony krajobrazu</t>
  </si>
  <si>
    <t xml:space="preserve">Preferuje zadania, które zachowują  lokalny potencjał   przyrodniczy i/lub historyczno-kulturowy  </t>
  </si>
  <si>
    <t>Lokalne kryteria wyboru i oceny grantobiorców(kryteria rankingujące)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</si>
</sst>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sz val="8"/>
      <color theme="1"/>
      <name val="Calibri"/>
      <family val="2"/>
      <charset val="238"/>
      <scheme val="minor"/>
    </font>
    <font>
      <b/>
      <sz val="8"/>
      <color theme="1"/>
      <name val="Calibri"/>
      <family val="2"/>
      <charset val="238"/>
      <scheme val="minor"/>
    </font>
    <font>
      <b/>
      <sz val="8"/>
      <name val="Calibri"/>
      <family val="2"/>
      <charset val="238"/>
      <scheme val="minor"/>
    </font>
    <font>
      <b/>
      <sz val="8"/>
      <color theme="0"/>
      <name val="Calibri"/>
      <family val="2"/>
      <charset val="238"/>
      <scheme val="minor"/>
    </font>
    <font>
      <b/>
      <sz val="9"/>
      <color theme="1"/>
      <name val="Calibri"/>
      <family val="2"/>
      <charset val="238"/>
      <scheme val="minor"/>
    </font>
    <font>
      <sz val="11"/>
      <name val="Calibri"/>
      <family val="2"/>
      <charset val="238"/>
      <scheme val="minor"/>
    </font>
    <font>
      <sz val="8"/>
      <color theme="0"/>
      <name val="Calibri"/>
      <family val="2"/>
      <charset val="238"/>
      <scheme val="minor"/>
    </font>
    <font>
      <sz val="8"/>
      <color rgb="FFFF0000"/>
      <name val="Calibri"/>
      <family val="2"/>
      <charset val="23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87">
    <xf numFmtId="0" fontId="0" fillId="0" borderId="0" xfId="0"/>
    <xf numFmtId="0" fontId="1" fillId="0" borderId="0" xfId="0" applyFont="1"/>
    <xf numFmtId="0" fontId="0" fillId="0" borderId="0" xfId="0" applyAlignment="1">
      <alignment vertical="top"/>
    </xf>
    <xf numFmtId="0" fontId="1" fillId="0" borderId="2" xfId="0" applyFont="1" applyBorder="1"/>
    <xf numFmtId="0" fontId="0" fillId="0" borderId="2" xfId="0" applyBorder="1"/>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1" fillId="2" borderId="10" xfId="0" applyFont="1" applyFill="1" applyBorder="1" applyAlignment="1">
      <alignment horizontal="left" vertical="top" wrapText="1"/>
    </xf>
    <xf numFmtId="0" fontId="1" fillId="2" borderId="10" xfId="0" applyFont="1" applyFill="1" applyBorder="1" applyAlignment="1">
      <alignment vertical="top" wrapText="1"/>
    </xf>
    <xf numFmtId="0" fontId="4" fillId="2" borderId="10" xfId="0" applyFont="1" applyFill="1" applyBorder="1" applyAlignment="1">
      <alignment vertical="top" wrapText="1"/>
    </xf>
    <xf numFmtId="0" fontId="4" fillId="0" borderId="10" xfId="0" applyFont="1" applyBorder="1" applyAlignment="1">
      <alignment vertical="top" wrapText="1"/>
    </xf>
    <xf numFmtId="0" fontId="5" fillId="0" borderId="10" xfId="0" applyFont="1" applyBorder="1" applyAlignment="1">
      <alignment vertical="top" wrapText="1"/>
    </xf>
    <xf numFmtId="0" fontId="1" fillId="0" borderId="0" xfId="0" applyFont="1" applyAlignment="1">
      <alignment vertical="top" wrapText="1"/>
    </xf>
    <xf numFmtId="0" fontId="7" fillId="0" borderId="0" xfId="0" applyFont="1" applyAlignment="1">
      <alignment vertical="top" wrapText="1"/>
    </xf>
    <xf numFmtId="0" fontId="0" fillId="0" borderId="11" xfId="0" applyBorder="1" applyAlignment="1">
      <alignment horizontal="left" vertical="top"/>
    </xf>
    <xf numFmtId="0" fontId="0" fillId="0" borderId="12" xfId="0" applyBorder="1" applyAlignment="1">
      <alignment vertical="top" wrapText="1"/>
    </xf>
    <xf numFmtId="0" fontId="3" fillId="0" borderId="13" xfId="0" applyFont="1" applyBorder="1" applyAlignment="1">
      <alignment vertical="top" wrapText="1"/>
    </xf>
    <xf numFmtId="0" fontId="3" fillId="0" borderId="10" xfId="0" applyFont="1" applyBorder="1" applyAlignment="1">
      <alignment vertical="top" wrapText="1"/>
    </xf>
    <xf numFmtId="0" fontId="3" fillId="0" borderId="12" xfId="0" applyFont="1" applyBorder="1" applyAlignment="1">
      <alignment vertical="top" wrapText="1"/>
    </xf>
    <xf numFmtId="0" fontId="2" fillId="0" borderId="14" xfId="0" applyFont="1" applyBorder="1" applyAlignment="1">
      <alignment horizontal="left" vertical="top"/>
    </xf>
    <xf numFmtId="0" fontId="2" fillId="0" borderId="14" xfId="0" applyFont="1" applyBorder="1" applyAlignment="1">
      <alignment vertical="top" wrapText="1"/>
    </xf>
    <xf numFmtId="0" fontId="3" fillId="0" borderId="15" xfId="0" applyFont="1" applyBorder="1" applyAlignment="1">
      <alignment vertical="top" wrapText="1"/>
    </xf>
    <xf numFmtId="0" fontId="3" fillId="0" borderId="14" xfId="0" applyFont="1" applyBorder="1" applyAlignment="1">
      <alignment vertical="top" wrapText="1"/>
    </xf>
    <xf numFmtId="0" fontId="0" fillId="0" borderId="12" xfId="0" applyBorder="1" applyAlignment="1">
      <alignment horizontal="left" vertical="top"/>
    </xf>
    <xf numFmtId="0" fontId="2" fillId="0" borderId="11" xfId="0" applyFont="1" applyBorder="1" applyAlignment="1">
      <alignment horizontal="left" vertical="top"/>
    </xf>
    <xf numFmtId="0" fontId="2" fillId="0" borderId="11" xfId="0" applyFont="1" applyBorder="1" applyAlignment="1">
      <alignment vertical="top" wrapText="1"/>
    </xf>
    <xf numFmtId="0" fontId="3" fillId="0" borderId="11" xfId="0" applyFont="1" applyBorder="1" applyAlignment="1">
      <alignment vertical="top" wrapText="1"/>
    </xf>
    <xf numFmtId="0" fontId="8" fillId="0" borderId="11" xfId="0" applyFont="1" applyBorder="1" applyAlignment="1">
      <alignment horizontal="left" vertical="top"/>
    </xf>
    <xf numFmtId="0" fontId="8" fillId="0" borderId="11" xfId="0" applyFont="1" applyBorder="1" applyAlignment="1">
      <alignment vertical="top" wrapText="1"/>
    </xf>
    <xf numFmtId="0" fontId="8" fillId="0" borderId="12" xfId="0" applyFont="1" applyBorder="1" applyAlignment="1">
      <alignment vertical="top" wrapText="1"/>
    </xf>
    <xf numFmtId="0" fontId="3" fillId="0" borderId="16" xfId="0" applyFont="1" applyBorder="1" applyAlignment="1">
      <alignment vertical="top" wrapText="1"/>
    </xf>
    <xf numFmtId="0" fontId="8" fillId="0" borderId="12" xfId="0" applyFont="1" applyBorder="1" applyAlignment="1">
      <alignment horizontal="left" vertical="top"/>
    </xf>
    <xf numFmtId="0" fontId="8" fillId="0" borderId="12" xfId="0" applyFont="1" applyFill="1" applyBorder="1" applyAlignment="1">
      <alignment horizontal="left" vertical="top"/>
    </xf>
    <xf numFmtId="0" fontId="8" fillId="0" borderId="12" xfId="0" applyFont="1" applyFill="1" applyBorder="1" applyAlignment="1">
      <alignment vertical="top" wrapText="1"/>
    </xf>
    <xf numFmtId="0" fontId="3" fillId="0" borderId="12" xfId="0" applyFont="1" applyFill="1" applyBorder="1" applyAlignment="1">
      <alignment vertical="top" wrapText="1"/>
    </xf>
    <xf numFmtId="0" fontId="3" fillId="0" borderId="16" xfId="0" applyFont="1" applyFill="1" applyBorder="1" applyAlignment="1">
      <alignment vertical="top" wrapText="1"/>
    </xf>
    <xf numFmtId="0" fontId="3" fillId="0" borderId="10" xfId="0" applyFont="1" applyFill="1" applyBorder="1" applyAlignment="1">
      <alignment vertical="top" wrapText="1"/>
    </xf>
    <xf numFmtId="0" fontId="2" fillId="0" borderId="11" xfId="0" applyFont="1" applyFill="1" applyBorder="1" applyAlignment="1">
      <alignment horizontal="left" vertical="top"/>
    </xf>
    <xf numFmtId="0" fontId="2" fillId="0" borderId="11" xfId="0" applyFont="1" applyFill="1" applyBorder="1" applyAlignment="1">
      <alignment vertical="top" wrapText="1"/>
    </xf>
    <xf numFmtId="0" fontId="9" fillId="0" borderId="11" xfId="0" applyFont="1" applyFill="1" applyBorder="1" applyAlignment="1">
      <alignment vertical="top" wrapText="1"/>
    </xf>
    <xf numFmtId="0" fontId="3" fillId="0" borderId="11" xfId="0" applyFont="1" applyFill="1" applyBorder="1" applyAlignment="1">
      <alignment vertical="top" wrapText="1"/>
    </xf>
    <xf numFmtId="0" fontId="2" fillId="0" borderId="14" xfId="0" applyFont="1" applyFill="1" applyBorder="1" applyAlignment="1">
      <alignment horizontal="left" vertical="top"/>
    </xf>
    <xf numFmtId="0" fontId="2" fillId="0" borderId="14" xfId="0" applyFont="1" applyFill="1" applyBorder="1" applyAlignment="1">
      <alignment vertical="top" wrapText="1"/>
    </xf>
    <xf numFmtId="0" fontId="9" fillId="0" borderId="14" xfId="0" applyFont="1" applyFill="1" applyBorder="1" applyAlignment="1">
      <alignment vertical="top" wrapText="1"/>
    </xf>
    <xf numFmtId="0" fontId="3" fillId="0" borderId="14" xfId="0" applyFont="1" applyFill="1" applyBorder="1" applyAlignment="1">
      <alignment vertical="top" wrapText="1"/>
    </xf>
    <xf numFmtId="0" fontId="10" fillId="0" borderId="12" xfId="0" applyFont="1" applyBorder="1" applyAlignment="1">
      <alignment vertical="top" wrapText="1"/>
    </xf>
    <xf numFmtId="0" fontId="0" fillId="0" borderId="11" xfId="0" applyBorder="1" applyAlignment="1">
      <alignment vertical="top" wrapText="1"/>
    </xf>
    <xf numFmtId="0" fontId="3" fillId="0" borderId="17" xfId="0" applyFont="1" applyBorder="1" applyAlignment="1">
      <alignment vertical="top" wrapText="1"/>
    </xf>
    <xf numFmtId="0" fontId="0" fillId="0" borderId="13" xfId="0" applyBorder="1" applyAlignment="1">
      <alignment horizontal="left" vertical="top"/>
    </xf>
    <xf numFmtId="0" fontId="0" fillId="0" borderId="13" xfId="0" applyBorder="1" applyAlignment="1">
      <alignment vertical="top" wrapText="1"/>
    </xf>
    <xf numFmtId="0" fontId="2" fillId="0" borderId="18" xfId="0" applyFont="1" applyBorder="1" applyAlignment="1">
      <alignment horizontal="left" vertical="top"/>
    </xf>
    <xf numFmtId="0" fontId="2" fillId="0" borderId="18" xfId="0" applyFont="1" applyBorder="1" applyAlignment="1">
      <alignment vertical="top" wrapText="1"/>
    </xf>
    <xf numFmtId="0" fontId="3" fillId="0" borderId="18" xfId="0" applyFont="1" applyBorder="1" applyAlignment="1">
      <alignment vertical="top" wrapText="1"/>
    </xf>
    <xf numFmtId="0" fontId="2" fillId="0" borderId="15" xfId="0" applyFont="1" applyBorder="1" applyAlignment="1">
      <alignment horizontal="left" vertical="top"/>
    </xf>
    <xf numFmtId="0" fontId="2" fillId="0" borderId="15" xfId="0" applyFont="1" applyBorder="1" applyAlignment="1">
      <alignment vertical="top" wrapText="1"/>
    </xf>
    <xf numFmtId="0" fontId="10" fillId="0" borderId="10" xfId="0" applyFont="1" applyBorder="1" applyAlignment="1">
      <alignment vertical="top" wrapText="1"/>
    </xf>
    <xf numFmtId="0" fontId="2" fillId="2" borderId="11" xfId="0" applyFont="1" applyFill="1" applyBorder="1" applyAlignment="1">
      <alignment horizontal="left" vertical="top"/>
    </xf>
    <xf numFmtId="0" fontId="2" fillId="2" borderId="11" xfId="0" applyFont="1" applyFill="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8" fillId="2" borderId="12" xfId="0" applyFont="1" applyFill="1" applyBorder="1" applyAlignment="1">
      <alignment horizontal="left" vertical="top"/>
    </xf>
    <xf numFmtId="0" fontId="8" fillId="2" borderId="19" xfId="0" applyFont="1" applyFill="1" applyBorder="1" applyAlignment="1">
      <alignment vertical="top" wrapText="1"/>
    </xf>
    <xf numFmtId="0" fontId="3" fillId="2" borderId="12" xfId="0" applyFont="1" applyFill="1" applyBorder="1" applyAlignment="1">
      <alignment vertical="top" wrapText="1"/>
    </xf>
    <xf numFmtId="0" fontId="3" fillId="2" borderId="10" xfId="0" applyFont="1" applyFill="1" applyBorder="1" applyAlignment="1">
      <alignment vertical="top" wrapText="1"/>
    </xf>
    <xf numFmtId="0" fontId="0" fillId="2" borderId="0" xfId="0" applyFill="1" applyAlignment="1">
      <alignment vertical="top" wrapText="1"/>
    </xf>
    <xf numFmtId="0" fontId="0" fillId="2" borderId="0" xfId="0" applyFill="1" applyAlignment="1">
      <alignment vertical="top"/>
    </xf>
    <xf numFmtId="0" fontId="2" fillId="2" borderId="20" xfId="0" applyFont="1" applyFill="1" applyBorder="1" applyAlignment="1">
      <alignment vertical="top" wrapText="1"/>
    </xf>
    <xf numFmtId="0" fontId="3" fillId="2" borderId="11" xfId="0" applyFont="1" applyFill="1" applyBorder="1" applyAlignment="1">
      <alignment vertical="top" wrapText="1"/>
    </xf>
    <xf numFmtId="0" fontId="2" fillId="2" borderId="14" xfId="0" applyFont="1" applyFill="1" applyBorder="1" applyAlignment="1">
      <alignment horizontal="left" vertical="top"/>
    </xf>
    <xf numFmtId="0" fontId="2" fillId="2" borderId="21" xfId="0" applyFont="1" applyFill="1" applyBorder="1" applyAlignment="1">
      <alignment vertical="top" wrapText="1"/>
    </xf>
    <xf numFmtId="0" fontId="3" fillId="2" borderId="14" xfId="0" applyFont="1" applyFill="1" applyBorder="1" applyAlignment="1">
      <alignment vertical="top" wrapText="1"/>
    </xf>
    <xf numFmtId="0" fontId="0" fillId="0" borderId="0" xfId="0" applyAlignment="1">
      <alignment horizontal="left" vertical="top"/>
    </xf>
    <xf numFmtId="0" fontId="1" fillId="0" borderId="0" xfId="0" applyFont="1" applyAlignment="1">
      <alignment vertical="top"/>
    </xf>
    <xf numFmtId="0" fontId="0" fillId="0" borderId="2" xfId="0" applyBorder="1" applyAlignment="1">
      <alignment vertical="top" wrapText="1"/>
    </xf>
    <xf numFmtId="0" fontId="3" fillId="0" borderId="2" xfId="0" applyFont="1" applyBorder="1" applyAlignment="1">
      <alignmen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 xfId="0" applyBorder="1" applyAlignment="1">
      <alignment horizontal="left" vertical="top"/>
    </xf>
    <xf numFmtId="0" fontId="0" fillId="0" borderId="9" xfId="0" applyBorder="1" applyAlignment="1">
      <alignment horizontal="left" vertical="top"/>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view="pageBreakPreview" zoomScaleNormal="100" zoomScaleSheetLayoutView="100" workbookViewId="0">
      <selection activeCell="B10" sqref="B10"/>
    </sheetView>
  </sheetViews>
  <sheetFormatPr defaultRowHeight="14.4" x14ac:dyDescent="0.3"/>
  <cols>
    <col min="2" max="2" width="96.5546875" customWidth="1"/>
  </cols>
  <sheetData>
    <row r="1" spans="1:16" x14ac:dyDescent="0.3">
      <c r="A1" s="1" t="s">
        <v>0</v>
      </c>
    </row>
    <row r="2" spans="1:16" x14ac:dyDescent="0.3">
      <c r="A2" s="76" t="s">
        <v>1</v>
      </c>
      <c r="B2" s="76"/>
      <c r="C2" s="76"/>
      <c r="D2" s="76"/>
      <c r="E2" s="2"/>
      <c r="F2" s="2"/>
      <c r="G2" s="2"/>
      <c r="H2" s="2"/>
      <c r="I2" s="2"/>
      <c r="J2" s="2"/>
      <c r="K2" s="2"/>
      <c r="L2" s="2"/>
      <c r="M2" s="2"/>
      <c r="N2" s="2"/>
      <c r="O2" s="2"/>
      <c r="P2" s="2"/>
    </row>
    <row r="3" spans="1:16" x14ac:dyDescent="0.3">
      <c r="A3" s="76"/>
      <c r="B3" s="76"/>
      <c r="C3" s="76"/>
      <c r="D3" s="76"/>
      <c r="E3" s="2"/>
      <c r="F3" s="2"/>
      <c r="G3" s="2"/>
      <c r="H3" s="2"/>
      <c r="I3" s="2"/>
      <c r="J3" s="2"/>
      <c r="K3" s="2"/>
      <c r="L3" s="2"/>
      <c r="M3" s="2"/>
      <c r="N3" s="2"/>
      <c r="O3" s="2"/>
      <c r="P3" s="2"/>
    </row>
    <row r="4" spans="1:16" x14ac:dyDescent="0.3">
      <c r="A4" s="77"/>
      <c r="B4" s="77"/>
      <c r="C4" s="77"/>
      <c r="D4" s="77"/>
      <c r="E4" s="2"/>
      <c r="F4" s="2"/>
      <c r="G4" s="2"/>
      <c r="H4" s="2"/>
      <c r="I4" s="2"/>
      <c r="J4" s="2"/>
      <c r="K4" s="2"/>
      <c r="L4" s="2"/>
      <c r="M4" s="2"/>
      <c r="N4" s="2"/>
      <c r="O4" s="2"/>
      <c r="P4" s="2"/>
    </row>
    <row r="5" spans="1:16" s="1" customFormat="1" x14ac:dyDescent="0.3">
      <c r="A5" s="3" t="s">
        <v>2</v>
      </c>
      <c r="B5" s="3" t="s">
        <v>3</v>
      </c>
      <c r="C5" s="3" t="s">
        <v>4</v>
      </c>
      <c r="D5" s="3" t="s">
        <v>5</v>
      </c>
    </row>
    <row r="6" spans="1:16" x14ac:dyDescent="0.3">
      <c r="A6" s="4" t="s">
        <v>6</v>
      </c>
      <c r="B6" s="4" t="s">
        <v>7</v>
      </c>
      <c r="C6" s="4"/>
      <c r="D6" s="4"/>
    </row>
    <row r="7" spans="1:16" x14ac:dyDescent="0.3">
      <c r="A7" s="4" t="s">
        <v>8</v>
      </c>
      <c r="B7" s="4" t="s">
        <v>9</v>
      </c>
      <c r="C7" s="4"/>
      <c r="D7" s="4"/>
    </row>
    <row r="8" spans="1:16" x14ac:dyDescent="0.3">
      <c r="A8" s="4" t="s">
        <v>10</v>
      </c>
      <c r="B8" s="4" t="s">
        <v>11</v>
      </c>
      <c r="C8" s="4"/>
      <c r="D8" s="4"/>
    </row>
    <row r="9" spans="1:16" x14ac:dyDescent="0.3">
      <c r="A9" s="4" t="s">
        <v>12</v>
      </c>
      <c r="B9" s="4" t="s">
        <v>13</v>
      </c>
      <c r="C9" s="4"/>
      <c r="D9" s="4"/>
    </row>
    <row r="10" spans="1:16" x14ac:dyDescent="0.3">
      <c r="A10" s="4" t="s">
        <v>14</v>
      </c>
      <c r="B10" s="4"/>
      <c r="C10" s="4"/>
      <c r="D10" s="4"/>
    </row>
    <row r="11" spans="1:16" x14ac:dyDescent="0.3">
      <c r="A11" s="78"/>
      <c r="B11" s="79"/>
      <c r="C11" s="79"/>
      <c r="D11" s="80"/>
    </row>
    <row r="12" spans="1:16" x14ac:dyDescent="0.3">
      <c r="A12" s="81"/>
      <c r="B12" s="82"/>
      <c r="C12" s="82"/>
      <c r="D12" s="83"/>
    </row>
    <row r="13" spans="1:16" x14ac:dyDescent="0.3">
      <c r="A13" s="81"/>
      <c r="B13" s="82"/>
      <c r="C13" s="82"/>
      <c r="D13" s="83"/>
    </row>
    <row r="14" spans="1:16" x14ac:dyDescent="0.3">
      <c r="A14" s="84"/>
      <c r="B14" s="85"/>
      <c r="C14" s="85"/>
      <c r="D14" s="86"/>
    </row>
  </sheetData>
  <mergeCells count="2">
    <mergeCell ref="A2:D4"/>
    <mergeCell ref="A11:D14"/>
  </mergeCells>
  <pageMargins left="0.23622047244094491" right="0.23622047244094491" top="0.74803149606299213" bottom="0.74803149606299213" header="0.31496062992125984" footer="0.31496062992125984"/>
  <pageSetup paperSize="9" orientation="landscape" verticalDpi="0" r:id="rId1"/>
  <headerFooter>
    <oddHeader xml:space="preserve">&amp;R&amp;"-,Kursywa"&amp;9Załącznik nr 1 do Procedury wyboru i oceny grantobiorców
przyjętej jako załącznik nr 1 do uchwały nr 2/IX/24 z 14.06.2024 r. Zarządu Wielkopolskiego Partnerstwa dla Doliny Baryczy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1"/>
  <sheetViews>
    <sheetView tabSelected="1" view="pageBreakPreview" zoomScaleNormal="100" zoomScaleSheetLayoutView="100" workbookViewId="0">
      <pane xSplit="1" ySplit="2" topLeftCell="B26" activePane="bottomRight" state="frozen"/>
      <selection pane="topRight" activeCell="B1" sqref="B1"/>
      <selection pane="bottomLeft" activeCell="A2" sqref="A2"/>
      <selection pane="bottomRight" activeCell="C7" sqref="C7"/>
    </sheetView>
  </sheetViews>
  <sheetFormatPr defaultRowHeight="14.4" x14ac:dyDescent="0.3"/>
  <cols>
    <col min="1" max="1" width="11.44140625" style="72" customWidth="1"/>
    <col min="2" max="2" width="40.33203125" style="6" customWidth="1"/>
    <col min="3" max="3" width="44" style="7" customWidth="1"/>
    <col min="4" max="4" width="21.77734375" style="7" customWidth="1"/>
    <col min="5" max="5" width="8.88671875" style="7"/>
    <col min="6" max="6" width="36.33203125" style="7" customWidth="1"/>
    <col min="7" max="7" width="29" style="7" customWidth="1"/>
    <col min="8" max="8" width="13.88671875" style="7" customWidth="1"/>
    <col min="9" max="9" width="13.88671875" style="7" hidden="1" customWidth="1"/>
    <col min="10" max="10" width="8.88671875" style="6"/>
    <col min="11" max="12" width="8.88671875" style="2"/>
    <col min="13" max="13" width="9.33203125" style="2" customWidth="1"/>
    <col min="14" max="14" width="8.88671875" style="2"/>
    <col min="15" max="15" width="17.33203125" style="2" customWidth="1"/>
    <col min="16" max="16384" width="8.88671875" style="2"/>
  </cols>
  <sheetData>
    <row r="1" spans="1:15" ht="15" thickBot="1" x14ac:dyDescent="0.35">
      <c r="A1" s="5" t="s">
        <v>142</v>
      </c>
    </row>
    <row r="2" spans="1:15" s="13" customFormat="1" ht="102.6" thickBot="1" x14ac:dyDescent="0.35">
      <c r="A2" s="8" t="s">
        <v>15</v>
      </c>
      <c r="B2" s="9" t="s">
        <v>16</v>
      </c>
      <c r="C2" s="10" t="s">
        <v>17</v>
      </c>
      <c r="D2" s="10" t="s">
        <v>18</v>
      </c>
      <c r="E2" s="10" t="s">
        <v>19</v>
      </c>
      <c r="F2" s="10" t="s">
        <v>20</v>
      </c>
      <c r="G2" s="11" t="s">
        <v>21</v>
      </c>
      <c r="H2" s="12" t="s">
        <v>22</v>
      </c>
      <c r="I2" s="12" t="s">
        <v>23</v>
      </c>
      <c r="J2" s="13" t="s">
        <v>24</v>
      </c>
      <c r="K2" s="13" t="s">
        <v>25</v>
      </c>
      <c r="L2" s="13" t="s">
        <v>26</v>
      </c>
      <c r="M2" s="13" t="s">
        <v>27</v>
      </c>
      <c r="O2" s="14" t="s">
        <v>28</v>
      </c>
    </row>
    <row r="3" spans="1:15" ht="123" thickBot="1" x14ac:dyDescent="0.35">
      <c r="A3" s="15">
        <v>1</v>
      </c>
      <c r="B3" s="16" t="s">
        <v>29</v>
      </c>
      <c r="C3" s="17" t="s">
        <v>114</v>
      </c>
      <c r="D3" s="18" t="s">
        <v>30</v>
      </c>
      <c r="E3" s="18">
        <v>1</v>
      </c>
      <c r="F3" s="19" t="s">
        <v>31</v>
      </c>
      <c r="G3" s="19" t="s">
        <v>116</v>
      </c>
      <c r="H3" s="19" t="s">
        <v>32</v>
      </c>
      <c r="I3" s="19" t="s">
        <v>33</v>
      </c>
      <c r="J3" s="6">
        <v>1</v>
      </c>
      <c r="K3" s="6">
        <v>1</v>
      </c>
      <c r="L3" s="6">
        <v>1</v>
      </c>
      <c r="M3" s="2">
        <f>E3</f>
        <v>1</v>
      </c>
    </row>
    <row r="4" spans="1:15" ht="29.4" thickBot="1" x14ac:dyDescent="0.35">
      <c r="A4" s="20">
        <f>A3</f>
        <v>1</v>
      </c>
      <c r="B4" s="21" t="str">
        <f>B3</f>
        <v>Szkolenia  z lokalnych kryteriów wyboru i warunków dostępu</v>
      </c>
      <c r="C4" s="22"/>
      <c r="D4" s="18" t="s">
        <v>34</v>
      </c>
      <c r="E4" s="18">
        <v>0</v>
      </c>
      <c r="F4" s="23" t="s">
        <v>35</v>
      </c>
      <c r="G4" s="23"/>
      <c r="H4" s="23"/>
      <c r="I4" s="23"/>
      <c r="J4" s="6">
        <v>1</v>
      </c>
      <c r="K4" s="6">
        <v>1</v>
      </c>
      <c r="L4" s="6">
        <v>1</v>
      </c>
    </row>
    <row r="5" spans="1:15" ht="123" thickBot="1" x14ac:dyDescent="0.35">
      <c r="A5" s="24">
        <v>2</v>
      </c>
      <c r="B5" s="16" t="s">
        <v>36</v>
      </c>
      <c r="C5" s="19" t="s">
        <v>115</v>
      </c>
      <c r="D5" s="18" t="s">
        <v>30</v>
      </c>
      <c r="E5" s="18">
        <v>1</v>
      </c>
      <c r="F5" s="19" t="s">
        <v>31</v>
      </c>
      <c r="G5" s="19" t="s">
        <v>116</v>
      </c>
      <c r="H5" s="19" t="s">
        <v>32</v>
      </c>
      <c r="I5" s="19" t="s">
        <v>33</v>
      </c>
      <c r="J5" s="6">
        <v>1</v>
      </c>
      <c r="K5" s="6">
        <v>1</v>
      </c>
      <c r="L5" s="6">
        <v>1</v>
      </c>
      <c r="M5" s="2">
        <f>E5</f>
        <v>1</v>
      </c>
    </row>
    <row r="6" spans="1:15" ht="21" thickBot="1" x14ac:dyDescent="0.35">
      <c r="A6" s="20">
        <f>A5</f>
        <v>2</v>
      </c>
      <c r="B6" s="21" t="str">
        <f>B5</f>
        <v xml:space="preserve">Przygotowanie wniosku </v>
      </c>
      <c r="C6" s="23"/>
      <c r="D6" s="18" t="s">
        <v>37</v>
      </c>
      <c r="E6" s="18">
        <v>0</v>
      </c>
      <c r="F6" s="23"/>
      <c r="G6" s="23"/>
      <c r="H6" s="23"/>
      <c r="I6" s="23"/>
      <c r="J6" s="6">
        <v>1</v>
      </c>
      <c r="K6" s="6">
        <v>1</v>
      </c>
      <c r="L6" s="6">
        <v>1</v>
      </c>
    </row>
    <row r="7" spans="1:15" ht="102.6" thickBot="1" x14ac:dyDescent="0.35">
      <c r="A7" s="24">
        <v>3</v>
      </c>
      <c r="B7" s="16" t="s">
        <v>38</v>
      </c>
      <c r="C7" s="19" t="s">
        <v>39</v>
      </c>
      <c r="D7" s="18" t="s">
        <v>117</v>
      </c>
      <c r="E7" s="18">
        <v>5</v>
      </c>
      <c r="F7" s="19" t="s">
        <v>118</v>
      </c>
      <c r="G7" s="19" t="s">
        <v>119</v>
      </c>
      <c r="H7" s="19" t="s">
        <v>32</v>
      </c>
      <c r="I7" s="19" t="s">
        <v>33</v>
      </c>
      <c r="J7" s="6">
        <v>1</v>
      </c>
      <c r="K7" s="6">
        <v>1</v>
      </c>
      <c r="L7" s="6">
        <v>1</v>
      </c>
      <c r="M7" s="2">
        <f>E7</f>
        <v>5</v>
      </c>
    </row>
    <row r="8" spans="1:15" ht="72" thickBot="1" x14ac:dyDescent="0.35">
      <c r="A8" s="25">
        <f>A7</f>
        <v>3</v>
      </c>
      <c r="B8" s="26" t="str">
        <f t="shared" ref="B8:B10" si="0">B7</f>
        <v>Racjonalność kosztów</v>
      </c>
      <c r="C8" s="27"/>
      <c r="D8" s="18" t="s">
        <v>40</v>
      </c>
      <c r="E8" s="18">
        <v>3</v>
      </c>
      <c r="F8" s="27"/>
      <c r="G8" s="27"/>
      <c r="H8" s="27"/>
      <c r="I8" s="27"/>
      <c r="J8" s="6">
        <v>1</v>
      </c>
      <c r="K8" s="6">
        <v>1</v>
      </c>
      <c r="L8" s="6">
        <v>1</v>
      </c>
    </row>
    <row r="9" spans="1:15" ht="31.2" thickBot="1" x14ac:dyDescent="0.35">
      <c r="A9" s="25">
        <f>A7</f>
        <v>3</v>
      </c>
      <c r="B9" s="26" t="str">
        <f t="shared" si="0"/>
        <v>Racjonalność kosztów</v>
      </c>
      <c r="C9" s="27"/>
      <c r="D9" s="18" t="s">
        <v>41</v>
      </c>
      <c r="E9" s="18">
        <v>1</v>
      </c>
      <c r="F9" s="27"/>
      <c r="G9" s="27"/>
      <c r="H9" s="27"/>
      <c r="I9" s="27"/>
      <c r="J9" s="6">
        <v>1</v>
      </c>
      <c r="K9" s="6">
        <v>1</v>
      </c>
      <c r="L9" s="6">
        <v>1</v>
      </c>
    </row>
    <row r="10" spans="1:15" ht="21" thickBot="1" x14ac:dyDescent="0.35">
      <c r="A10" s="20">
        <f>A7</f>
        <v>3</v>
      </c>
      <c r="B10" s="21" t="str">
        <f t="shared" si="0"/>
        <v>Racjonalność kosztów</v>
      </c>
      <c r="C10" s="23"/>
      <c r="D10" s="18" t="s">
        <v>42</v>
      </c>
      <c r="E10" s="18">
        <v>0</v>
      </c>
      <c r="F10" s="23"/>
      <c r="G10" s="23"/>
      <c r="H10" s="23"/>
      <c r="I10" s="23"/>
      <c r="J10" s="6">
        <v>1</v>
      </c>
      <c r="K10" s="6">
        <v>1</v>
      </c>
      <c r="L10" s="6">
        <v>1</v>
      </c>
    </row>
    <row r="11" spans="1:15" ht="112.8" thickBot="1" x14ac:dyDescent="0.35">
      <c r="A11" s="24">
        <v>4</v>
      </c>
      <c r="B11" s="16" t="s">
        <v>120</v>
      </c>
      <c r="C11" s="19" t="s">
        <v>43</v>
      </c>
      <c r="D11" s="18" t="s">
        <v>44</v>
      </c>
      <c r="E11" s="18">
        <v>3</v>
      </c>
      <c r="F11" s="19" t="s">
        <v>45</v>
      </c>
      <c r="G11" s="19" t="s">
        <v>46</v>
      </c>
      <c r="H11" s="19" t="s">
        <v>32</v>
      </c>
      <c r="I11" s="19" t="s">
        <v>33</v>
      </c>
      <c r="J11" s="6">
        <v>1</v>
      </c>
      <c r="K11" s="6">
        <v>1</v>
      </c>
      <c r="L11" s="6">
        <v>1</v>
      </c>
      <c r="M11" s="2">
        <f>E11</f>
        <v>3</v>
      </c>
    </row>
    <row r="12" spans="1:15" ht="82.2" thickBot="1" x14ac:dyDescent="0.35">
      <c r="A12" s="25">
        <f>A11</f>
        <v>4</v>
      </c>
      <c r="B12" s="26" t="str">
        <f>B11</f>
        <v xml:space="preserve">Gotowość zadania do realizacji </v>
      </c>
      <c r="C12" s="27"/>
      <c r="D12" s="18" t="s">
        <v>47</v>
      </c>
      <c r="E12" s="18">
        <v>1</v>
      </c>
      <c r="F12" s="27"/>
      <c r="G12" s="27"/>
      <c r="H12" s="27"/>
      <c r="I12" s="27"/>
      <c r="J12" s="6">
        <v>1</v>
      </c>
      <c r="K12" s="6">
        <v>1</v>
      </c>
      <c r="L12" s="6">
        <v>1</v>
      </c>
    </row>
    <row r="13" spans="1:15" ht="31.2" thickBot="1" x14ac:dyDescent="0.35">
      <c r="A13" s="20">
        <f>A11</f>
        <v>4</v>
      </c>
      <c r="B13" s="21" t="str">
        <f>B12</f>
        <v xml:space="preserve">Gotowość zadania do realizacji </v>
      </c>
      <c r="C13" s="23"/>
      <c r="D13" s="18" t="s">
        <v>48</v>
      </c>
      <c r="E13" s="18">
        <v>0</v>
      </c>
      <c r="F13" s="23"/>
      <c r="G13" s="23"/>
      <c r="H13" s="23"/>
      <c r="I13" s="23"/>
      <c r="J13" s="6">
        <v>1</v>
      </c>
      <c r="K13" s="6">
        <v>1</v>
      </c>
      <c r="L13" s="6">
        <v>1</v>
      </c>
    </row>
    <row r="14" spans="1:15" ht="102.6" thickBot="1" x14ac:dyDescent="0.35">
      <c r="A14" s="28">
        <v>5</v>
      </c>
      <c r="B14" s="29" t="s">
        <v>49</v>
      </c>
      <c r="C14" s="27" t="s">
        <v>121</v>
      </c>
      <c r="D14" s="18" t="s">
        <v>50</v>
      </c>
      <c r="E14" s="18">
        <v>3</v>
      </c>
      <c r="F14" s="19" t="s">
        <v>51</v>
      </c>
      <c r="G14" s="19"/>
      <c r="H14" s="19" t="s">
        <v>32</v>
      </c>
      <c r="I14" s="19" t="s">
        <v>33</v>
      </c>
      <c r="J14" s="6">
        <v>1</v>
      </c>
      <c r="K14" s="6">
        <v>1</v>
      </c>
      <c r="L14" s="6">
        <v>1</v>
      </c>
      <c r="M14" s="2">
        <f>E14</f>
        <v>3</v>
      </c>
    </row>
    <row r="15" spans="1:15" ht="21" thickBot="1" x14ac:dyDescent="0.35">
      <c r="A15" s="25">
        <f>A14</f>
        <v>5</v>
      </c>
      <c r="B15" s="26" t="str">
        <f>B14</f>
        <v>Wkład własny</v>
      </c>
      <c r="C15" s="27"/>
      <c r="D15" s="18" t="s">
        <v>52</v>
      </c>
      <c r="E15" s="18">
        <v>2</v>
      </c>
      <c r="F15" s="27"/>
      <c r="G15" s="27"/>
      <c r="H15" s="27"/>
      <c r="I15" s="27"/>
      <c r="J15" s="6">
        <v>1</v>
      </c>
      <c r="K15" s="6">
        <v>1</v>
      </c>
      <c r="L15" s="6">
        <v>1</v>
      </c>
    </row>
    <row r="16" spans="1:15" ht="21" thickBot="1" x14ac:dyDescent="0.35">
      <c r="A16" s="25">
        <f>A14</f>
        <v>5</v>
      </c>
      <c r="B16" s="26" t="str">
        <f>B14</f>
        <v>Wkład własny</v>
      </c>
      <c r="C16" s="27"/>
      <c r="D16" s="18" t="s">
        <v>53</v>
      </c>
      <c r="E16" s="18">
        <v>1</v>
      </c>
      <c r="F16" s="27"/>
      <c r="G16" s="27"/>
      <c r="H16" s="27"/>
      <c r="I16" s="27"/>
      <c r="J16" s="6">
        <v>1</v>
      </c>
      <c r="K16" s="6">
        <v>1</v>
      </c>
      <c r="L16" s="6">
        <v>1</v>
      </c>
    </row>
    <row r="17" spans="1:13" ht="15" thickBot="1" x14ac:dyDescent="0.35">
      <c r="A17" s="20">
        <f>A14</f>
        <v>5</v>
      </c>
      <c r="B17" s="21" t="str">
        <f>B14</f>
        <v>Wkład własny</v>
      </c>
      <c r="C17" s="23"/>
      <c r="D17" s="18" t="s">
        <v>54</v>
      </c>
      <c r="E17" s="18">
        <v>0</v>
      </c>
      <c r="F17" s="23"/>
      <c r="G17" s="23"/>
      <c r="H17" s="23"/>
      <c r="I17" s="23"/>
      <c r="J17" s="6">
        <v>1</v>
      </c>
      <c r="K17" s="6">
        <v>1</v>
      </c>
      <c r="L17" s="6">
        <v>1</v>
      </c>
    </row>
    <row r="18" spans="1:13" ht="112.8" customHeight="1" thickBot="1" x14ac:dyDescent="0.35">
      <c r="A18" s="24">
        <v>6</v>
      </c>
      <c r="B18" s="30" t="s">
        <v>55</v>
      </c>
      <c r="C18" s="19" t="s">
        <v>122</v>
      </c>
      <c r="D18" s="31" t="s">
        <v>56</v>
      </c>
      <c r="E18" s="18">
        <v>5</v>
      </c>
      <c r="F18" s="19" t="s">
        <v>123</v>
      </c>
      <c r="G18" s="19"/>
      <c r="H18" s="19" t="s">
        <v>32</v>
      </c>
      <c r="I18" s="19" t="s">
        <v>33</v>
      </c>
      <c r="J18" s="6">
        <v>1</v>
      </c>
      <c r="K18" s="6">
        <v>1</v>
      </c>
      <c r="L18" s="6">
        <v>1</v>
      </c>
      <c r="M18" s="2">
        <f>E18</f>
        <v>5</v>
      </c>
    </row>
    <row r="19" spans="1:13" ht="21" thickBot="1" x14ac:dyDescent="0.35">
      <c r="A19" s="20">
        <f>A18</f>
        <v>6</v>
      </c>
      <c r="B19" s="21" t="str">
        <f>B18</f>
        <v>Analiza potrzeb</v>
      </c>
      <c r="C19" s="23"/>
      <c r="D19" s="31" t="s">
        <v>57</v>
      </c>
      <c r="E19" s="18">
        <v>0</v>
      </c>
      <c r="F19" s="23"/>
      <c r="G19" s="23"/>
      <c r="H19" s="23"/>
      <c r="I19" s="23"/>
      <c r="J19" s="6">
        <v>1</v>
      </c>
      <c r="K19" s="6">
        <v>1</v>
      </c>
      <c r="L19" s="6">
        <v>1</v>
      </c>
    </row>
    <row r="20" spans="1:13" ht="112.8" customHeight="1" thickBot="1" x14ac:dyDescent="0.35">
      <c r="A20" s="24">
        <v>7</v>
      </c>
      <c r="B20" s="30" t="s">
        <v>58</v>
      </c>
      <c r="C20" s="19" t="s">
        <v>59</v>
      </c>
      <c r="D20" s="31" t="s">
        <v>60</v>
      </c>
      <c r="E20" s="18">
        <v>2</v>
      </c>
      <c r="F20" s="19" t="s">
        <v>61</v>
      </c>
      <c r="G20" s="19"/>
      <c r="H20" s="19" t="s">
        <v>32</v>
      </c>
      <c r="I20" s="19" t="s">
        <v>33</v>
      </c>
      <c r="J20" s="6">
        <v>1</v>
      </c>
      <c r="K20" s="6">
        <v>1</v>
      </c>
      <c r="L20" s="6">
        <v>1</v>
      </c>
      <c r="M20" s="2">
        <f>E20</f>
        <v>2</v>
      </c>
    </row>
    <row r="21" spans="1:13" ht="21" thickBot="1" x14ac:dyDescent="0.35">
      <c r="A21" s="20">
        <v>7</v>
      </c>
      <c r="B21" s="21" t="str">
        <f>B20</f>
        <v>Liczba składanych wniosków</v>
      </c>
      <c r="C21" s="23"/>
      <c r="D21" s="31" t="s">
        <v>62</v>
      </c>
      <c r="E21" s="18">
        <v>0</v>
      </c>
      <c r="F21" s="23"/>
      <c r="G21" s="23"/>
      <c r="H21" s="23"/>
      <c r="I21" s="23"/>
      <c r="J21" s="6">
        <v>1</v>
      </c>
      <c r="K21" s="6">
        <v>1</v>
      </c>
      <c r="L21" s="6">
        <v>1</v>
      </c>
    </row>
    <row r="22" spans="1:13" ht="153.6" thickBot="1" x14ac:dyDescent="0.35">
      <c r="A22" s="32">
        <v>8</v>
      </c>
      <c r="B22" s="30" t="s">
        <v>63</v>
      </c>
      <c r="C22" s="19" t="s">
        <v>64</v>
      </c>
      <c r="D22" s="31" t="s">
        <v>65</v>
      </c>
      <c r="E22" s="18">
        <v>3</v>
      </c>
      <c r="F22" s="19" t="s">
        <v>124</v>
      </c>
      <c r="G22" s="19"/>
      <c r="H22" s="19" t="s">
        <v>32</v>
      </c>
      <c r="I22" s="19" t="s">
        <v>33</v>
      </c>
      <c r="J22" s="6">
        <v>1</v>
      </c>
      <c r="K22" s="6">
        <v>1</v>
      </c>
      <c r="L22" s="6">
        <v>1</v>
      </c>
      <c r="M22" s="2">
        <f>E22</f>
        <v>3</v>
      </c>
    </row>
    <row r="23" spans="1:13" ht="29.4" thickBot="1" x14ac:dyDescent="0.35">
      <c r="A23" s="25">
        <f>A22</f>
        <v>8</v>
      </c>
      <c r="B23" s="26" t="str">
        <f>B22</f>
        <v xml:space="preserve">Potencjał/struktura organizacyjna grantobiorcy
</v>
      </c>
      <c r="C23" s="27"/>
      <c r="D23" s="31" t="s">
        <v>66</v>
      </c>
      <c r="E23" s="18">
        <v>2</v>
      </c>
      <c r="F23" s="27"/>
      <c r="G23" s="27"/>
      <c r="H23" s="27"/>
      <c r="I23" s="27"/>
      <c r="J23" s="6">
        <v>1</v>
      </c>
      <c r="K23" s="6">
        <v>1</v>
      </c>
      <c r="L23" s="6">
        <v>1</v>
      </c>
    </row>
    <row r="24" spans="1:13" ht="29.4" thickBot="1" x14ac:dyDescent="0.35">
      <c r="A24" s="25">
        <f>A22</f>
        <v>8</v>
      </c>
      <c r="B24" s="26" t="str">
        <f>B22</f>
        <v xml:space="preserve">Potencjał/struktura organizacyjna grantobiorcy
</v>
      </c>
      <c r="C24" s="27"/>
      <c r="D24" s="31" t="s">
        <v>67</v>
      </c>
      <c r="E24" s="18">
        <v>1</v>
      </c>
      <c r="F24" s="27"/>
      <c r="G24" s="27"/>
      <c r="H24" s="27"/>
      <c r="I24" s="27"/>
      <c r="J24" s="6">
        <v>1</v>
      </c>
      <c r="K24" s="6">
        <v>1</v>
      </c>
      <c r="L24" s="6">
        <v>1</v>
      </c>
    </row>
    <row r="25" spans="1:13" ht="29.4" thickBot="1" x14ac:dyDescent="0.35">
      <c r="A25" s="20">
        <f>A22</f>
        <v>8</v>
      </c>
      <c r="B25" s="21" t="str">
        <f>B22</f>
        <v xml:space="preserve">Potencjał/struktura organizacyjna grantobiorcy
</v>
      </c>
      <c r="C25" s="23"/>
      <c r="D25" s="31" t="s">
        <v>68</v>
      </c>
      <c r="E25" s="18">
        <v>0</v>
      </c>
      <c r="F25" s="23"/>
      <c r="G25" s="23"/>
      <c r="H25" s="23"/>
      <c r="I25" s="23"/>
      <c r="J25" s="6">
        <v>1</v>
      </c>
      <c r="K25" s="6">
        <v>1</v>
      </c>
      <c r="L25" s="6">
        <v>1</v>
      </c>
    </row>
    <row r="26" spans="1:13" ht="82.2" thickBot="1" x14ac:dyDescent="0.35">
      <c r="A26" s="33">
        <v>9</v>
      </c>
      <c r="B26" s="34" t="s">
        <v>69</v>
      </c>
      <c r="C26" s="35" t="s">
        <v>125</v>
      </c>
      <c r="D26" s="36" t="s">
        <v>126</v>
      </c>
      <c r="E26" s="37">
        <v>2</v>
      </c>
      <c r="F26" s="35" t="s">
        <v>70</v>
      </c>
      <c r="G26" s="35"/>
      <c r="H26" s="35" t="s">
        <v>32</v>
      </c>
      <c r="I26" s="35" t="s">
        <v>32</v>
      </c>
      <c r="J26" s="6">
        <v>1</v>
      </c>
      <c r="K26" s="6">
        <v>1</v>
      </c>
      <c r="L26" s="6"/>
      <c r="M26" s="2">
        <f>E26</f>
        <v>2</v>
      </c>
    </row>
    <row r="27" spans="1:13" ht="82.2" thickBot="1" x14ac:dyDescent="0.35">
      <c r="A27" s="38">
        <f>A26</f>
        <v>9</v>
      </c>
      <c r="B27" s="39" t="str">
        <f>B26</f>
        <v>Edukacja na rzecz klimatu</v>
      </c>
      <c r="C27" s="40"/>
      <c r="D27" s="36" t="s">
        <v>71</v>
      </c>
      <c r="E27" s="37">
        <v>1</v>
      </c>
      <c r="F27" s="41"/>
      <c r="G27" s="41"/>
      <c r="H27" s="41"/>
      <c r="I27" s="41"/>
      <c r="J27" s="6">
        <v>1</v>
      </c>
      <c r="K27" s="6">
        <v>1</v>
      </c>
      <c r="L27" s="6"/>
    </row>
    <row r="28" spans="1:13" ht="41.4" thickBot="1" x14ac:dyDescent="0.35">
      <c r="A28" s="42">
        <f>A26</f>
        <v>9</v>
      </c>
      <c r="B28" s="43" t="str">
        <f>B27</f>
        <v>Edukacja na rzecz klimatu</v>
      </c>
      <c r="C28" s="44"/>
      <c r="D28" s="36" t="s">
        <v>72</v>
      </c>
      <c r="E28" s="37">
        <v>0</v>
      </c>
      <c r="F28" s="45"/>
      <c r="G28" s="45"/>
      <c r="H28" s="45"/>
      <c r="I28" s="45"/>
      <c r="J28" s="6">
        <v>1</v>
      </c>
      <c r="K28" s="6">
        <v>1</v>
      </c>
      <c r="L28" s="6"/>
    </row>
    <row r="29" spans="1:13" ht="61.8" thickBot="1" x14ac:dyDescent="0.35">
      <c r="A29" s="32">
        <v>10</v>
      </c>
      <c r="B29" s="30" t="s">
        <v>73</v>
      </c>
      <c r="C29" s="19" t="s">
        <v>127</v>
      </c>
      <c r="D29" s="18" t="s">
        <v>74</v>
      </c>
      <c r="E29" s="18">
        <v>3</v>
      </c>
      <c r="F29" s="19" t="s">
        <v>128</v>
      </c>
      <c r="G29" s="46"/>
      <c r="H29" s="19" t="s">
        <v>32</v>
      </c>
      <c r="I29" s="19" t="s">
        <v>33</v>
      </c>
      <c r="J29" s="6">
        <v>1</v>
      </c>
      <c r="K29" s="6">
        <v>1</v>
      </c>
      <c r="L29" s="6">
        <v>1</v>
      </c>
      <c r="M29" s="2">
        <f>E29</f>
        <v>3</v>
      </c>
    </row>
    <row r="30" spans="1:13" ht="31.2" thickBot="1" x14ac:dyDescent="0.35">
      <c r="A30" s="25">
        <f>A29</f>
        <v>10</v>
      </c>
      <c r="B30" s="26" t="str">
        <f>B29</f>
        <v xml:space="preserve">Zaspokajanie potrzeb grup wymagających wsparcia </v>
      </c>
      <c r="C30" s="27"/>
      <c r="D30" s="18" t="s">
        <v>75</v>
      </c>
      <c r="E30" s="18">
        <v>2</v>
      </c>
      <c r="F30" s="27"/>
      <c r="G30" s="27"/>
      <c r="H30" s="27"/>
      <c r="I30" s="27"/>
      <c r="J30" s="6">
        <v>1</v>
      </c>
      <c r="K30" s="6">
        <v>1</v>
      </c>
      <c r="L30" s="6">
        <v>1</v>
      </c>
    </row>
    <row r="31" spans="1:13" ht="34.200000000000003" customHeight="1" thickBot="1" x14ac:dyDescent="0.35">
      <c r="A31" s="20">
        <f>A29</f>
        <v>10</v>
      </c>
      <c r="B31" s="21" t="str">
        <f>B29</f>
        <v xml:space="preserve">Zaspokajanie potrzeb grup wymagających wsparcia </v>
      </c>
      <c r="C31" s="23"/>
      <c r="D31" s="18" t="s">
        <v>76</v>
      </c>
      <c r="E31" s="18">
        <v>0</v>
      </c>
      <c r="F31" s="27"/>
      <c r="G31" s="27"/>
      <c r="H31" s="27"/>
      <c r="I31" s="27"/>
      <c r="J31" s="6">
        <v>1</v>
      </c>
      <c r="K31" s="6">
        <v>1</v>
      </c>
      <c r="L31" s="6">
        <v>1</v>
      </c>
    </row>
    <row r="32" spans="1:13" ht="72" thickBot="1" x14ac:dyDescent="0.35">
      <c r="A32" s="32">
        <v>11</v>
      </c>
      <c r="B32" s="30" t="s">
        <v>77</v>
      </c>
      <c r="C32" s="19" t="s">
        <v>78</v>
      </c>
      <c r="D32" s="18" t="s">
        <v>79</v>
      </c>
      <c r="E32" s="18">
        <v>3</v>
      </c>
      <c r="F32" s="19" t="s">
        <v>129</v>
      </c>
      <c r="G32" s="46"/>
      <c r="H32" s="19" t="s">
        <v>32</v>
      </c>
      <c r="I32" s="19" t="s">
        <v>32</v>
      </c>
      <c r="J32" s="6">
        <v>1</v>
      </c>
      <c r="K32" s="6">
        <v>1</v>
      </c>
      <c r="L32" s="6"/>
      <c r="M32" s="2">
        <f>E32</f>
        <v>3</v>
      </c>
    </row>
    <row r="33" spans="1:13" ht="61.8" thickBot="1" x14ac:dyDescent="0.35">
      <c r="A33" s="25">
        <f>A32</f>
        <v>11</v>
      </c>
      <c r="B33" s="26" t="str">
        <f>B32</f>
        <v>Różnorodność oferty edukacyjnej</v>
      </c>
      <c r="C33" s="27"/>
      <c r="D33" s="18" t="s">
        <v>80</v>
      </c>
      <c r="E33" s="18">
        <v>2</v>
      </c>
      <c r="F33" s="27"/>
      <c r="G33" s="27"/>
      <c r="H33" s="27"/>
      <c r="I33" s="27"/>
      <c r="J33" s="6">
        <v>1</v>
      </c>
      <c r="K33" s="6">
        <v>1</v>
      </c>
      <c r="L33" s="6"/>
    </row>
    <row r="34" spans="1:13" ht="34.200000000000003" customHeight="1" thickBot="1" x14ac:dyDescent="0.35">
      <c r="A34" s="20">
        <f>A32</f>
        <v>11</v>
      </c>
      <c r="B34" s="21" t="str">
        <f>B32</f>
        <v>Różnorodność oferty edukacyjnej</v>
      </c>
      <c r="C34" s="23"/>
      <c r="D34" s="18" t="s">
        <v>81</v>
      </c>
      <c r="E34" s="18">
        <v>0</v>
      </c>
      <c r="F34" s="27"/>
      <c r="G34" s="27"/>
      <c r="H34" s="27"/>
      <c r="I34" s="27"/>
      <c r="J34" s="6">
        <v>1</v>
      </c>
      <c r="K34" s="6">
        <v>1</v>
      </c>
      <c r="L34" s="6"/>
    </row>
    <row r="35" spans="1:13" ht="153.6" thickBot="1" x14ac:dyDescent="0.35">
      <c r="A35" s="24">
        <v>12</v>
      </c>
      <c r="B35" s="16" t="s">
        <v>82</v>
      </c>
      <c r="C35" s="19" t="s">
        <v>83</v>
      </c>
      <c r="D35" s="18" t="s">
        <v>130</v>
      </c>
      <c r="E35" s="18">
        <v>2</v>
      </c>
      <c r="F35" s="19" t="s">
        <v>84</v>
      </c>
      <c r="G35" s="19" t="s">
        <v>85</v>
      </c>
      <c r="H35" s="19" t="s">
        <v>32</v>
      </c>
      <c r="I35" s="19" t="s">
        <v>33</v>
      </c>
      <c r="J35" s="6">
        <v>1</v>
      </c>
      <c r="K35" s="6">
        <v>1</v>
      </c>
      <c r="L35" s="6">
        <v>1</v>
      </c>
      <c r="M35" s="2">
        <f>E35</f>
        <v>2</v>
      </c>
    </row>
    <row r="36" spans="1:13" ht="41.4" thickBot="1" x14ac:dyDescent="0.35">
      <c r="A36" s="25">
        <f>A35</f>
        <v>12</v>
      </c>
      <c r="B36" s="26" t="str">
        <f>B35</f>
        <v xml:space="preserve">Wsparcie oferty obszaru </v>
      </c>
      <c r="C36" s="27"/>
      <c r="D36" s="18" t="s">
        <v>131</v>
      </c>
      <c r="E36" s="18">
        <v>1</v>
      </c>
      <c r="F36" s="27"/>
      <c r="G36" s="27"/>
      <c r="H36" s="27"/>
      <c r="I36" s="27"/>
      <c r="J36" s="6">
        <v>1</v>
      </c>
      <c r="K36" s="6">
        <v>1</v>
      </c>
      <c r="L36" s="6">
        <v>1</v>
      </c>
    </row>
    <row r="37" spans="1:13" ht="15" thickBot="1" x14ac:dyDescent="0.35">
      <c r="A37" s="20">
        <f>A35</f>
        <v>12</v>
      </c>
      <c r="B37" s="21" t="str">
        <f>B36</f>
        <v xml:space="preserve">Wsparcie oferty obszaru </v>
      </c>
      <c r="C37" s="23"/>
      <c r="D37" s="18" t="s">
        <v>86</v>
      </c>
      <c r="E37" s="18">
        <v>0</v>
      </c>
      <c r="F37" s="23"/>
      <c r="G37" s="23"/>
      <c r="H37" s="23"/>
      <c r="I37" s="23"/>
      <c r="J37" s="6">
        <v>1</v>
      </c>
      <c r="K37" s="6">
        <v>1</v>
      </c>
      <c r="L37" s="6">
        <v>1</v>
      </c>
    </row>
    <row r="38" spans="1:13" ht="82.2" thickBot="1" x14ac:dyDescent="0.35">
      <c r="A38" s="32">
        <v>13</v>
      </c>
      <c r="B38" s="30" t="s">
        <v>87</v>
      </c>
      <c r="C38" s="19" t="s">
        <v>88</v>
      </c>
      <c r="D38" s="18" t="s">
        <v>132</v>
      </c>
      <c r="E38" s="18">
        <v>3</v>
      </c>
      <c r="F38" s="19" t="s">
        <v>134</v>
      </c>
      <c r="G38" s="46"/>
      <c r="H38" s="19" t="s">
        <v>32</v>
      </c>
      <c r="I38" s="19" t="s">
        <v>33</v>
      </c>
      <c r="J38" s="6">
        <v>1</v>
      </c>
      <c r="K38" s="6">
        <v>1</v>
      </c>
      <c r="L38" s="6">
        <v>1</v>
      </c>
      <c r="M38" s="2">
        <f>E38</f>
        <v>3</v>
      </c>
    </row>
    <row r="39" spans="1:13" ht="41.4" thickBot="1" x14ac:dyDescent="0.35">
      <c r="A39" s="25">
        <f>A38</f>
        <v>13</v>
      </c>
      <c r="B39" s="26" t="str">
        <f>B38</f>
        <v>Uczestniczenie w Programie Edukacja dla Doliny Baryczy</v>
      </c>
      <c r="C39" s="27"/>
      <c r="D39" s="18" t="s">
        <v>133</v>
      </c>
      <c r="E39" s="18">
        <v>2</v>
      </c>
      <c r="F39" s="27"/>
      <c r="G39" s="27"/>
      <c r="H39" s="27"/>
      <c r="I39" s="27"/>
      <c r="J39" s="6">
        <v>1</v>
      </c>
      <c r="K39" s="6">
        <v>1</v>
      </c>
      <c r="L39" s="6">
        <v>1</v>
      </c>
    </row>
    <row r="40" spans="1:13" ht="34.200000000000003" customHeight="1" thickBot="1" x14ac:dyDescent="0.35">
      <c r="A40" s="20">
        <f>A38</f>
        <v>13</v>
      </c>
      <c r="B40" s="21" t="str">
        <f>B38</f>
        <v>Uczestniczenie w Programie Edukacja dla Doliny Baryczy</v>
      </c>
      <c r="C40" s="23"/>
      <c r="D40" s="18" t="s">
        <v>89</v>
      </c>
      <c r="E40" s="18">
        <v>0</v>
      </c>
      <c r="F40" s="27"/>
      <c r="G40" s="27"/>
      <c r="H40" s="27"/>
      <c r="I40" s="27"/>
      <c r="J40" s="6">
        <v>1</v>
      </c>
      <c r="K40" s="6">
        <v>1</v>
      </c>
      <c r="L40" s="6">
        <v>1</v>
      </c>
    </row>
    <row r="41" spans="1:13" ht="102.6" thickBot="1" x14ac:dyDescent="0.35">
      <c r="A41" s="32">
        <v>14</v>
      </c>
      <c r="B41" s="30" t="s">
        <v>90</v>
      </c>
      <c r="C41" s="19" t="s">
        <v>135</v>
      </c>
      <c r="D41" s="18" t="s">
        <v>136</v>
      </c>
      <c r="E41" s="18">
        <v>2</v>
      </c>
      <c r="F41" s="19" t="s">
        <v>91</v>
      </c>
      <c r="G41" s="46"/>
      <c r="H41" s="19" t="s">
        <v>32</v>
      </c>
      <c r="I41" s="19" t="s">
        <v>33</v>
      </c>
      <c r="J41" s="6">
        <v>1</v>
      </c>
      <c r="K41" s="6">
        <v>1</v>
      </c>
      <c r="L41" s="6">
        <v>1</v>
      </c>
      <c r="M41" s="2">
        <f>E41</f>
        <v>2</v>
      </c>
    </row>
    <row r="42" spans="1:13" ht="15" thickBot="1" x14ac:dyDescent="0.35">
      <c r="A42" s="25">
        <f>A41</f>
        <v>14</v>
      </c>
      <c r="B42" s="26" t="str">
        <f>B41</f>
        <v>Partnerstwo i zasięg działań</v>
      </c>
      <c r="C42" s="27"/>
      <c r="D42" s="18" t="s">
        <v>137</v>
      </c>
      <c r="E42" s="18">
        <v>1</v>
      </c>
      <c r="F42" s="27"/>
      <c r="G42" s="27"/>
      <c r="H42" s="27"/>
      <c r="I42" s="27"/>
      <c r="J42" s="6">
        <v>1</v>
      </c>
      <c r="K42" s="6">
        <v>1</v>
      </c>
      <c r="L42" s="6">
        <v>1</v>
      </c>
    </row>
    <row r="43" spans="1:13" ht="34.200000000000003" customHeight="1" thickBot="1" x14ac:dyDescent="0.35">
      <c r="A43" s="20">
        <f>A41</f>
        <v>14</v>
      </c>
      <c r="B43" s="21" t="str">
        <f>B41</f>
        <v>Partnerstwo i zasięg działań</v>
      </c>
      <c r="C43" s="23"/>
      <c r="D43" s="18" t="s">
        <v>138</v>
      </c>
      <c r="E43" s="18">
        <v>0</v>
      </c>
      <c r="F43" s="27"/>
      <c r="G43" s="27"/>
      <c r="H43" s="27"/>
      <c r="I43" s="27"/>
      <c r="J43" s="6">
        <v>1</v>
      </c>
      <c r="K43" s="6">
        <v>1</v>
      </c>
      <c r="L43" s="6">
        <v>1</v>
      </c>
    </row>
    <row r="44" spans="1:13" ht="133.19999999999999" thickBot="1" x14ac:dyDescent="0.35">
      <c r="A44" s="15">
        <v>15</v>
      </c>
      <c r="B44" s="47" t="s">
        <v>92</v>
      </c>
      <c r="C44" s="27" t="s">
        <v>139</v>
      </c>
      <c r="D44" s="18" t="s">
        <v>93</v>
      </c>
      <c r="E44" s="48">
        <v>3</v>
      </c>
      <c r="F44" s="19" t="s">
        <v>94</v>
      </c>
      <c r="G44" s="19" t="s">
        <v>95</v>
      </c>
      <c r="H44" s="19" t="s">
        <v>32</v>
      </c>
      <c r="I44" s="19" t="s">
        <v>33</v>
      </c>
      <c r="J44" s="6">
        <v>1</v>
      </c>
      <c r="K44" s="6">
        <v>1</v>
      </c>
      <c r="L44" s="6">
        <v>1</v>
      </c>
      <c r="M44" s="2">
        <f>E44</f>
        <v>3</v>
      </c>
    </row>
    <row r="45" spans="1:13" ht="21" thickBot="1" x14ac:dyDescent="0.35">
      <c r="A45" s="25">
        <f>A44</f>
        <v>15</v>
      </c>
      <c r="B45" s="26" t="str">
        <f>B44</f>
        <v>Promocja obszaru</v>
      </c>
      <c r="C45" s="27"/>
      <c r="D45" s="18" t="s">
        <v>96</v>
      </c>
      <c r="E45" s="48">
        <v>1</v>
      </c>
      <c r="F45" s="27"/>
      <c r="G45" s="27"/>
      <c r="H45" s="27"/>
      <c r="I45" s="27"/>
      <c r="J45" s="6">
        <v>1</v>
      </c>
      <c r="K45" s="6">
        <v>1</v>
      </c>
      <c r="L45" s="6">
        <v>1</v>
      </c>
    </row>
    <row r="46" spans="1:13" ht="31.2" thickBot="1" x14ac:dyDescent="0.35">
      <c r="A46" s="20">
        <f>A44</f>
        <v>15</v>
      </c>
      <c r="B46" s="21" t="str">
        <f>B45</f>
        <v>Promocja obszaru</v>
      </c>
      <c r="C46" s="23"/>
      <c r="D46" s="18" t="s">
        <v>97</v>
      </c>
      <c r="E46" s="48">
        <v>0</v>
      </c>
      <c r="F46" s="23"/>
      <c r="G46" s="23"/>
      <c r="H46" s="23"/>
      <c r="I46" s="23"/>
      <c r="J46" s="6">
        <v>1</v>
      </c>
      <c r="K46" s="6">
        <v>1</v>
      </c>
      <c r="L46" s="6">
        <v>1</v>
      </c>
    </row>
    <row r="47" spans="1:13" ht="112.8" thickBot="1" x14ac:dyDescent="0.35">
      <c r="A47" s="24">
        <v>16</v>
      </c>
      <c r="B47" s="16" t="s">
        <v>98</v>
      </c>
      <c r="C47" s="19" t="s">
        <v>140</v>
      </c>
      <c r="D47" s="18" t="s">
        <v>99</v>
      </c>
      <c r="E47" s="48">
        <v>5</v>
      </c>
      <c r="F47" s="19" t="s">
        <v>100</v>
      </c>
      <c r="G47" s="19" t="s">
        <v>101</v>
      </c>
      <c r="H47" s="19" t="s">
        <v>32</v>
      </c>
      <c r="I47" s="19" t="s">
        <v>33</v>
      </c>
      <c r="J47" s="6">
        <v>1</v>
      </c>
      <c r="K47" s="6">
        <v>2</v>
      </c>
      <c r="L47" s="6">
        <v>1</v>
      </c>
      <c r="M47" s="2">
        <f>E47</f>
        <v>5</v>
      </c>
    </row>
    <row r="48" spans="1:13" ht="51.6" thickBot="1" x14ac:dyDescent="0.35">
      <c r="A48" s="25">
        <f>A47</f>
        <v>16</v>
      </c>
      <c r="B48" s="26" t="str">
        <f t="shared" ref="B48:B50" si="1">B47</f>
        <v>Wsparcie potencjału architektonicznego</v>
      </c>
      <c r="C48" s="27"/>
      <c r="D48" s="18" t="s">
        <v>102</v>
      </c>
      <c r="E48" s="48">
        <v>2</v>
      </c>
      <c r="F48" s="27"/>
      <c r="G48" s="27"/>
      <c r="H48" s="27"/>
      <c r="I48" s="27"/>
      <c r="J48" s="6">
        <v>1</v>
      </c>
      <c r="K48" s="6">
        <v>1</v>
      </c>
      <c r="L48" s="6">
        <v>1</v>
      </c>
    </row>
    <row r="49" spans="1:13" ht="31.2" thickBot="1" x14ac:dyDescent="0.35">
      <c r="A49" s="25">
        <f>A47</f>
        <v>16</v>
      </c>
      <c r="B49" s="26" t="str">
        <f t="shared" si="1"/>
        <v>Wsparcie potencjału architektonicznego</v>
      </c>
      <c r="C49" s="27"/>
      <c r="D49" s="18" t="s">
        <v>103</v>
      </c>
      <c r="E49" s="48">
        <v>1</v>
      </c>
      <c r="F49" s="27"/>
      <c r="G49" s="27"/>
      <c r="H49" s="27"/>
      <c r="I49" s="27"/>
      <c r="J49" s="6">
        <v>1</v>
      </c>
      <c r="K49" s="6">
        <v>1</v>
      </c>
      <c r="L49" s="6">
        <v>1</v>
      </c>
    </row>
    <row r="50" spans="1:13" ht="31.2" thickBot="1" x14ac:dyDescent="0.35">
      <c r="A50" s="25">
        <f>A47</f>
        <v>16</v>
      </c>
      <c r="B50" s="26" t="str">
        <f t="shared" si="1"/>
        <v>Wsparcie potencjału architektonicznego</v>
      </c>
      <c r="C50" s="27"/>
      <c r="D50" s="18" t="s">
        <v>104</v>
      </c>
      <c r="E50" s="48">
        <v>0</v>
      </c>
      <c r="F50" s="27"/>
      <c r="G50" s="27"/>
      <c r="H50" s="27"/>
      <c r="I50" s="27"/>
      <c r="J50" s="6">
        <v>1</v>
      </c>
      <c r="K50" s="6">
        <v>1</v>
      </c>
      <c r="L50" s="6">
        <v>1</v>
      </c>
    </row>
    <row r="51" spans="1:13" ht="174" thickBot="1" x14ac:dyDescent="0.35">
      <c r="A51" s="49">
        <v>17</v>
      </c>
      <c r="B51" s="50" t="s">
        <v>105</v>
      </c>
      <c r="C51" s="19" t="s">
        <v>141</v>
      </c>
      <c r="D51" s="31" t="s">
        <v>106</v>
      </c>
      <c r="E51" s="48">
        <v>2</v>
      </c>
      <c r="F51" s="17" t="s">
        <v>107</v>
      </c>
      <c r="G51" s="17"/>
      <c r="H51" s="19" t="s">
        <v>32</v>
      </c>
      <c r="I51" s="19" t="s">
        <v>33</v>
      </c>
      <c r="J51" s="6">
        <v>1</v>
      </c>
      <c r="K51" s="6">
        <v>1</v>
      </c>
      <c r="L51" s="6">
        <v>1</v>
      </c>
      <c r="M51" s="2">
        <f>E51</f>
        <v>2</v>
      </c>
    </row>
    <row r="52" spans="1:13" ht="41.4" thickBot="1" x14ac:dyDescent="0.35">
      <c r="A52" s="51">
        <f>A51</f>
        <v>17</v>
      </c>
      <c r="B52" s="52" t="str">
        <f>B51</f>
        <v>Wykorzystanie lokalnych potencjałów przyrodniczego i historyczno-kulturowego  </v>
      </c>
      <c r="C52" s="27"/>
      <c r="D52" s="31" t="s">
        <v>108</v>
      </c>
      <c r="E52" s="48">
        <v>1</v>
      </c>
      <c r="F52" s="53"/>
      <c r="G52" s="53"/>
      <c r="H52" s="27"/>
      <c r="I52" s="27"/>
      <c r="J52" s="6">
        <v>1</v>
      </c>
      <c r="K52" s="6">
        <v>1</v>
      </c>
      <c r="L52" s="6">
        <v>1</v>
      </c>
    </row>
    <row r="53" spans="1:13" ht="29.4" thickBot="1" x14ac:dyDescent="0.35">
      <c r="A53" s="54">
        <f>A51</f>
        <v>17</v>
      </c>
      <c r="B53" s="55" t="str">
        <f>B52</f>
        <v>Wykorzystanie lokalnych potencjałów przyrodniczego i historyczno-kulturowego  </v>
      </c>
      <c r="C53" s="23"/>
      <c r="D53" s="31" t="s">
        <v>109</v>
      </c>
      <c r="E53" s="48">
        <v>0</v>
      </c>
      <c r="F53" s="22"/>
      <c r="G53" s="22"/>
      <c r="H53" s="23"/>
      <c r="I53" s="23"/>
      <c r="J53" s="6">
        <v>1</v>
      </c>
      <c r="K53" s="6">
        <v>1</v>
      </c>
      <c r="L53" s="6">
        <v>1</v>
      </c>
    </row>
    <row r="54" spans="1:13" ht="15" hidden="1" thickBot="1" x14ac:dyDescent="0.35">
      <c r="A54" s="32"/>
      <c r="B54" s="30"/>
      <c r="C54" s="19"/>
      <c r="D54" s="18"/>
      <c r="E54" s="56"/>
      <c r="F54" s="19"/>
      <c r="G54" s="19"/>
      <c r="H54" s="19"/>
      <c r="I54" s="19"/>
    </row>
    <row r="55" spans="1:13" ht="15" hidden="1" thickBot="1" x14ac:dyDescent="0.35">
      <c r="A55" s="57"/>
      <c r="B55" s="58"/>
      <c r="C55" s="27"/>
      <c r="D55" s="18"/>
      <c r="E55" s="18"/>
      <c r="F55" s="27"/>
      <c r="G55" s="27"/>
      <c r="H55" s="27"/>
      <c r="I55" s="27"/>
    </row>
    <row r="56" spans="1:13" ht="15" hidden="1" thickBot="1" x14ac:dyDescent="0.35">
      <c r="A56" s="32"/>
      <c r="B56" s="30"/>
      <c r="C56" s="59"/>
      <c r="D56" s="18"/>
      <c r="E56" s="18"/>
      <c r="F56" s="19"/>
      <c r="G56" s="46"/>
      <c r="H56" s="19"/>
      <c r="I56" s="19"/>
    </row>
    <row r="57" spans="1:13" ht="15" hidden="1" thickBot="1" x14ac:dyDescent="0.35">
      <c r="A57" s="25"/>
      <c r="B57" s="26"/>
      <c r="C57" s="60"/>
      <c r="D57" s="18"/>
      <c r="E57" s="18"/>
      <c r="F57" s="27"/>
      <c r="G57" s="27"/>
      <c r="H57" s="27"/>
      <c r="I57" s="27"/>
    </row>
    <row r="58" spans="1:13" ht="34.200000000000003" hidden="1" customHeight="1" thickBot="1" x14ac:dyDescent="0.35">
      <c r="A58" s="20"/>
      <c r="B58" s="21"/>
      <c r="C58" s="60"/>
      <c r="D58" s="18"/>
      <c r="E58" s="18"/>
      <c r="F58" s="27"/>
      <c r="G58" s="27"/>
      <c r="H58" s="27"/>
      <c r="I58" s="27"/>
    </row>
    <row r="59" spans="1:13" ht="15" hidden="1" thickBot="1" x14ac:dyDescent="0.35">
      <c r="A59" s="28"/>
      <c r="B59" s="29"/>
      <c r="C59" s="19"/>
      <c r="D59" s="18"/>
      <c r="E59" s="18"/>
      <c r="F59" s="19"/>
      <c r="G59" s="46"/>
      <c r="H59" s="19"/>
      <c r="I59" s="19"/>
    </row>
    <row r="60" spans="1:13" ht="37.200000000000003" hidden="1" customHeight="1" thickBot="1" x14ac:dyDescent="0.35">
      <c r="A60" s="25"/>
      <c r="B60" s="26"/>
      <c r="C60" s="27"/>
      <c r="D60" s="18"/>
      <c r="E60" s="18"/>
      <c r="F60" s="27"/>
      <c r="G60" s="27"/>
      <c r="H60" s="27"/>
      <c r="I60" s="27"/>
    </row>
    <row r="61" spans="1:13" s="66" customFormat="1" ht="15" hidden="1" thickBot="1" x14ac:dyDescent="0.35">
      <c r="A61" s="61"/>
      <c r="B61" s="62"/>
      <c r="C61" s="63"/>
      <c r="D61" s="64"/>
      <c r="E61" s="64"/>
      <c r="F61" s="63"/>
      <c r="G61" s="63"/>
      <c r="H61" s="63"/>
      <c r="I61" s="63"/>
      <c r="J61" s="65"/>
    </row>
    <row r="62" spans="1:13" s="66" customFormat="1" ht="34.200000000000003" hidden="1" customHeight="1" thickBot="1" x14ac:dyDescent="0.35">
      <c r="A62" s="57"/>
      <c r="B62" s="67"/>
      <c r="C62" s="68"/>
      <c r="D62" s="64"/>
      <c r="E62" s="64"/>
      <c r="F62" s="68"/>
      <c r="G62" s="68"/>
      <c r="H62" s="68"/>
      <c r="I62" s="68"/>
      <c r="J62" s="65"/>
    </row>
    <row r="63" spans="1:13" s="66" customFormat="1" ht="27" hidden="1" customHeight="1" thickBot="1" x14ac:dyDescent="0.35">
      <c r="A63" s="69"/>
      <c r="B63" s="70"/>
      <c r="C63" s="71"/>
      <c r="D63" s="64"/>
      <c r="E63" s="64"/>
      <c r="F63" s="71"/>
      <c r="G63" s="71"/>
      <c r="H63" s="71"/>
      <c r="I63" s="71"/>
      <c r="J63" s="65"/>
    </row>
    <row r="64" spans="1:13" ht="15" hidden="1" thickBot="1" x14ac:dyDescent="0.35">
      <c r="A64" s="32"/>
      <c r="B64" s="30"/>
      <c r="C64" s="19"/>
      <c r="D64" s="18"/>
      <c r="E64" s="18"/>
      <c r="F64" s="19"/>
      <c r="G64" s="19"/>
      <c r="H64" s="19"/>
      <c r="I64" s="19"/>
    </row>
    <row r="65" spans="1:13" ht="34.200000000000003" hidden="1" customHeight="1" thickBot="1" x14ac:dyDescent="0.35">
      <c r="A65" s="20"/>
      <c r="B65" s="21"/>
      <c r="C65" s="23"/>
      <c r="D65" s="18"/>
      <c r="E65" s="18"/>
      <c r="F65" s="23"/>
      <c r="G65" s="23"/>
      <c r="H65" s="23"/>
      <c r="I65" s="23"/>
    </row>
    <row r="67" spans="1:13" x14ac:dyDescent="0.3">
      <c r="B67" s="6" t="s">
        <v>110</v>
      </c>
      <c r="C67" s="73" t="s">
        <v>111</v>
      </c>
      <c r="M67" s="2">
        <f>SUM(M3:M65)</f>
        <v>48</v>
      </c>
    </row>
    <row r="68" spans="1:13" ht="30.6" x14ac:dyDescent="0.3">
      <c r="C68" s="74" t="s">
        <v>22</v>
      </c>
      <c r="D68" s="75" t="s">
        <v>112</v>
      </c>
      <c r="E68" s="75" t="s">
        <v>113</v>
      </c>
    </row>
    <row r="69" spans="1:13" x14ac:dyDescent="0.3">
      <c r="C69" s="74" t="s">
        <v>24</v>
      </c>
      <c r="D69" s="75">
        <f>ROUNDUP((0.4*E69),0)</f>
        <v>20</v>
      </c>
      <c r="E69" s="75">
        <f>SUMIF(J3:J53,1,M3:M53)</f>
        <v>48</v>
      </c>
    </row>
    <row r="70" spans="1:13" x14ac:dyDescent="0.3">
      <c r="C70" s="74" t="s">
        <v>25</v>
      </c>
      <c r="D70" s="75">
        <f t="shared" ref="D70:D71" si="2">ROUNDUP((0.4*E70),0)</f>
        <v>18</v>
      </c>
      <c r="E70" s="75">
        <f>SUMIF(K3:K53,1,M3:M53)</f>
        <v>43</v>
      </c>
    </row>
    <row r="71" spans="1:13" x14ac:dyDescent="0.3">
      <c r="C71" s="74" t="s">
        <v>26</v>
      </c>
      <c r="D71" s="75">
        <f t="shared" si="2"/>
        <v>18</v>
      </c>
      <c r="E71" s="75">
        <f>SUMIF(L3:L53,1,M3:M53)</f>
        <v>43</v>
      </c>
    </row>
  </sheetData>
  <autoFilter ref="A2:M65"/>
  <pageMargins left="0.23622047244094491" right="0.23622047244094491" top="0.74803149606299213" bottom="0.74803149606299213" header="0.31496062992125984" footer="0.31496062992125984"/>
  <pageSetup paperSize="9" scale="69" fitToHeight="0" orientation="landscape" verticalDpi="0" r:id="rId1"/>
  <headerFooter>
    <oddHeader xml:space="preserve">&amp;R&amp;"-,Kursywa"&amp;9Załącznik nr 1 do Procedury wyboru i oceny grantobiorców
przyjętej jako załącznik nr 4 do uchwały nr XXXI/85/24 z 08.08.2024 r. Zarządu PARTNERSTWA dla Doliny Baryczy
</oddHeader>
    <oddFooter>&amp;C&amp;P z &amp;N</oddFooter>
  </headerFooter>
  <rowBreaks count="6" manualBreakCount="6">
    <brk id="10" max="8" man="1"/>
    <brk id="19" max="8" man="1"/>
    <brk id="21" max="8" man="1"/>
    <brk id="31" max="8" man="1"/>
    <brk id="40" max="8" man="1"/>
    <brk id="4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Zgodnoś z LSR</vt:lpstr>
      <vt:lpstr>Granty</vt:lpstr>
      <vt:lpstr>Granty!Obszar_wydruku</vt:lpstr>
      <vt:lpstr>Granty!Tytuły_wydruku</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esnazyk</dc:creator>
  <cp:lastModifiedBy>esnazyk</cp:lastModifiedBy>
  <cp:lastPrinted>2024-08-08T13:57:26Z</cp:lastPrinted>
  <dcterms:created xsi:type="dcterms:W3CDTF">2024-07-09T10:53:07Z</dcterms:created>
  <dcterms:modified xsi:type="dcterms:W3CDTF">2024-08-08T13:57:28Z</dcterms:modified>
</cp:coreProperties>
</file>